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3" i="1" l="1"/>
  <c r="E6" i="1"/>
  <c r="J6" i="1" s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<sst xmlns="http://schemas.openxmlformats.org/spreadsheetml/2006/main" count="44" uniqueCount="41">
  <si>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</si>
  <si>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</si>
  <si>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</si>
  <si>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</si>
  <si>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</si>
  <si>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</si>
  <si>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</si>
  <si>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</si>
  <si>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</si>
  <si>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</si>
  <si>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</si>
  <si>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</si>
  <si>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</si>
  <si>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</si>
  <si>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</si>
  <si>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</si>
  <si>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</si>
  <si>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</si>
  <si>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</si>
  <si>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</si>
  <si>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</si>
  <si>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</si>
  <si>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</si>
  <si>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</si>
  <si>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</si>
  <si>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</si>
  <si>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</si>
  <si>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</si>
  <si>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</si>
  <si>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</si>
  <si>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</si>
  <si>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451/516</t>
  </si>
  <si>
    <t>напиток</t>
  </si>
  <si>
    <t>Напиток апельсиновый</t>
  </si>
  <si>
    <t>кисломол.</t>
  </si>
  <si>
    <t>Фругурт "Чудо"</t>
  </si>
  <si>
    <t>115</t>
  </si>
  <si>
    <t>Суп из овощей с цыпленком, сметаной</t>
  </si>
  <si>
    <t xml:space="preserve">Сок </t>
  </si>
  <si>
    <t>Мандарин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</si>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</sst>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2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3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1" fillId="4" borderId="20" xfId="0" applyFont="1" applyFill="1" applyBorder="1" applyAlignment="1">
      <alignment horizontal="right"/>
    </xf>
    <xf numFmtId="2" fontId="1" fillId="4" borderId="22" xfId="0" applyNumberFormat="1" applyFont="1" applyFill="1" applyBorder="1" applyAlignment="1">
      <alignment horizontal="right"/>
    </xf>
    <xf numFmtId="0" fontId="1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0" fontId="5" fillId="4" borderId="22" xfId="0" applyFont="1" applyFill="1" applyBorder="1" applyAlignment="1">
      <alignment horizontal="right"/>
    </xf>
    <xf numFmtId="0" fontId="5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3" fillId="4" borderId="23" xfId="0" applyFont="1" applyFill="1" applyBorder="1" applyAlignment="1">
      <alignment wrapText="1"/>
    </xf>
    <xf numFmtId="2" fontId="3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3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5" borderId="19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Protection="1">
      <protection locked="0"/>
    </xf>
    <xf numFmtId="49" fontId="4" fillId="5" borderId="19" xfId="0" applyNumberFormat="1" applyFont="1" applyFill="1" applyBorder="1" applyAlignment="1" applyProtection="1">
      <alignment horizontal="center"/>
      <protection locked="0"/>
    </xf>
    <xf numFmtId="2" fontId="4" fillId="5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40</v>
      </c>
      <c r="C1" s="69"/>
      <c r="D1" s="70"/>
      <c r="E1" t="s">
        <v>20</v>
      </c>
      <c r="F1" s="24"/>
      <c r="I1" t="s">
        <v>1</v>
      </c>
      <c r="J1" s="23">
        <v>45915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25</v>
      </c>
      <c r="E4" s="42">
        <v>240</v>
      </c>
      <c r="F4" s="51">
        <v>55.13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32</v>
      </c>
      <c r="C5" s="64">
        <v>707</v>
      </c>
      <c r="D5" s="65" t="s">
        <v>38</v>
      </c>
      <c r="E5" s="66" t="s">
        <v>30</v>
      </c>
      <c r="F5" s="67">
        <v>13.5</v>
      </c>
      <c r="G5" s="54">
        <v>108</v>
      </c>
      <c r="H5" s="54">
        <v>1.4</v>
      </c>
      <c r="I5" s="54">
        <v>0</v>
      </c>
      <c r="J5" s="57">
        <v>25.6</v>
      </c>
    </row>
    <row r="6" spans="1:12" x14ac:dyDescent="0.25">
      <c r="A6" s="7"/>
      <c r="B6" s="1" t="s">
        <v>21</v>
      </c>
      <c r="C6" s="2"/>
      <c r="D6" s="31" t="s">
        <v>27</v>
      </c>
      <c r="E6" s="43">
        <f>F6/145.71*1000+0.2</f>
        <v>26.75960469425571</v>
      </c>
      <c r="F6" s="52">
        <v>3.87</v>
      </c>
      <c r="G6" s="34">
        <f>E6*116.9/50</f>
        <v>62.563955775169852</v>
      </c>
      <c r="H6" s="34">
        <f>E6*3.95/50</f>
        <v>2.1140087708462012</v>
      </c>
      <c r="I6" s="34">
        <f>E6*0.5/50</f>
        <v>0.26759604694255712</v>
      </c>
      <c r="J6" s="35">
        <f>E6*24.15/50</f>
        <v>12.924889067325507</v>
      </c>
    </row>
    <row r="7" spans="1:12" x14ac:dyDescent="0.25">
      <c r="A7" s="7"/>
      <c r="B7" s="63" t="s">
        <v>18</v>
      </c>
      <c r="C7" s="2"/>
      <c r="D7" s="47" t="s">
        <v>39</v>
      </c>
      <c r="E7" s="55">
        <v>130</v>
      </c>
      <c r="F7" s="46">
        <v>37.5</v>
      </c>
      <c r="G7" s="53">
        <v>60</v>
      </c>
      <c r="H7" s="53">
        <v>0.5</v>
      </c>
      <c r="I7" s="53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37</v>
      </c>
      <c r="E13" s="43">
        <f>25+250+10</f>
        <v>285</v>
      </c>
      <c r="F13" s="60">
        <v>22.52</v>
      </c>
      <c r="G13" s="45">
        <v>184</v>
      </c>
      <c r="H13" s="45">
        <v>5.25</v>
      </c>
      <c r="I13" s="45">
        <v>9.5</v>
      </c>
      <c r="J13" s="48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46.07</v>
      </c>
      <c r="G14" s="45">
        <v>371.8</v>
      </c>
      <c r="H14" s="45">
        <v>23</v>
      </c>
      <c r="I14" s="45">
        <v>15.4</v>
      </c>
      <c r="J14" s="50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0"/>
    </row>
    <row r="16" spans="1:12" x14ac:dyDescent="0.25">
      <c r="A16" s="7"/>
      <c r="B16" s="1" t="s">
        <v>32</v>
      </c>
      <c r="C16" s="37">
        <v>699</v>
      </c>
      <c r="D16" s="40" t="s">
        <v>33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0">
        <v>21.6</v>
      </c>
    </row>
    <row r="17" spans="1:12" x14ac:dyDescent="0.25">
      <c r="A17" s="7"/>
      <c r="B17" s="1" t="s">
        <v>22</v>
      </c>
      <c r="C17" s="36"/>
      <c r="D17" s="31"/>
      <c r="E17" s="43"/>
      <c r="F17" s="52"/>
      <c r="G17" s="34"/>
      <c r="H17" s="34"/>
      <c r="I17" s="34"/>
      <c r="J17" s="35"/>
    </row>
    <row r="18" spans="1:12" x14ac:dyDescent="0.25">
      <c r="A18" s="7"/>
      <c r="B18" s="1" t="s">
        <v>19</v>
      </c>
      <c r="C18" s="36"/>
      <c r="D18" s="40" t="s">
        <v>29</v>
      </c>
      <c r="E18" s="43">
        <f>F18/72.85*1000</f>
        <v>42.004118050789295</v>
      </c>
      <c r="F18" s="39">
        <v>3.06</v>
      </c>
      <c r="G18" s="34">
        <f>E18*76/30</f>
        <v>106.41043239533288</v>
      </c>
      <c r="H18" s="34">
        <f>E18*1.44/30</f>
        <v>2.0161976664378858</v>
      </c>
      <c r="I18" s="34">
        <f>E18*0.36/30</f>
        <v>0.50404941660947145</v>
      </c>
      <c r="J18" s="49">
        <f>E18*13.14/30</f>
        <v>18.397803706245714</v>
      </c>
    </row>
    <row r="19" spans="1:12" x14ac:dyDescent="0.25">
      <c r="A19" s="7"/>
      <c r="B19" s="2" t="s">
        <v>34</v>
      </c>
      <c r="C19" s="29"/>
      <c r="D19" s="40" t="s">
        <v>35</v>
      </c>
      <c r="E19" s="41" t="s">
        <v>36</v>
      </c>
      <c r="F19" s="39">
        <v>31.18</v>
      </c>
      <c r="G19" s="45">
        <v>116</v>
      </c>
      <c r="H19" s="45">
        <v>5.6</v>
      </c>
      <c r="I19" s="45">
        <v>6.4</v>
      </c>
      <c r="J19" s="50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2025-09-11T08:31:15Z</dcterms:modified>
</cp:coreProperties>
</file>