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E6" i="2"/>
  <c r="H6" i="2" s="1"/>
  <c r="J6" i="2" l="1"/>
  <c r="G6" i="2"/>
  <c r="G18" i="2" l="1"/>
  <c r="J18" i="2"/>
  <c r="I18" i="2" l="1"/>
  <c r="H18" i="2"/>
  <c r="J4" i="2" l="1"/>
  <c r="I4" i="2"/>
  <c r="H4" i="2"/>
  <c r="G4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<sst xmlns="http://schemas.openxmlformats.org/spreadsheetml/2006/main" count="39" uniqueCount="38">
  <si>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</si>
  <si>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</si>
  <si>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</si>
  <si>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</si>
  <si>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</si>
  <si>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</si>
  <si>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</si>
  <si>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</si>
  <si>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</si>
  <si>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</si>
  <si>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</si>
  <si>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</si>
  <si>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</si>
  <si>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</si>
  <si>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</si>
  <si>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</si>
  <si>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</si>
  <si>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</si>
  <si>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</si>
  <si>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</si>
  <si>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</si>
  <si>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</si>
  <si>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</si>
  <si>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</si>
  <si>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</si>
  <si>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</si>
  <si>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</si>
  <si>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</si>
  <si>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</si>
  <si>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Пудинг из творога со сгущенным молоком</t>
  </si>
  <si>
    <t>180</t>
  </si>
  <si>
    <t>498/520</t>
  </si>
  <si>
    <t>напиток</t>
  </si>
  <si>
    <t>Шницель из птицы с картофельным пюре, помидор свежий</t>
  </si>
  <si>
    <t>Молоко т/п</t>
  </si>
  <si>
    <t>Суп карт. вермишелевый с цыпленком</t>
  </si>
  <si>
    <t>Напиток из шиповника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</si>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</sst>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2" fillId="4" borderId="20" xfId="0" applyNumberFormat="1" applyFont="1" applyFill="1" applyBorder="1" applyAlignment="1">
      <alignment horizontal="center"/>
    </xf>
    <xf numFmtId="2" fontId="2" fillId="4" borderId="20" xfId="0" applyNumberFormat="1" applyFont="1" applyFill="1" applyBorder="1" applyAlignment="1">
      <alignment horizontal="center"/>
    </xf>
    <xf numFmtId="0" fontId="2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3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wrapText="1"/>
    </xf>
    <xf numFmtId="49" fontId="3" fillId="4" borderId="20" xfId="0" applyNumberFormat="1" applyFont="1" applyFill="1" applyBorder="1" applyAlignment="1">
      <alignment horizontal="center"/>
    </xf>
    <xf numFmtId="2" fontId="3" fillId="4" borderId="20" xfId="0" applyNumberFormat="1" applyFont="1" applyFill="1" applyBorder="1" applyAlignment="1">
      <alignment horizontal="center"/>
    </xf>
    <xf numFmtId="0" fontId="3" fillId="4" borderId="20" xfId="0" applyFont="1" applyFill="1" applyBorder="1"/>
    <xf numFmtId="0" fontId="1" fillId="4" borderId="21" xfId="0" applyFont="1" applyFill="1" applyBorder="1" applyAlignment="1">
      <alignment horizontal="right"/>
    </xf>
    <xf numFmtId="2" fontId="1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6" xfId="0" applyNumberFormat="1" applyFill="1" applyBorder="1" applyProtection="1">
      <protection locked="0"/>
    </xf>
    <xf numFmtId="0" fontId="3" fillId="4" borderId="24" xfId="0" applyFont="1" applyFill="1" applyBorder="1" applyAlignment="1">
      <alignment wrapText="1"/>
    </xf>
    <xf numFmtId="2" fontId="3" fillId="4" borderId="25" xfId="0" applyNumberFormat="1" applyFont="1" applyFill="1" applyBorder="1" applyAlignment="1">
      <alignment horizontal="center"/>
    </xf>
    <xf numFmtId="49" fontId="3" fillId="4" borderId="2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37</v>
      </c>
      <c r="C1" s="66"/>
      <c r="D1" s="67"/>
      <c r="E1" t="s">
        <v>21</v>
      </c>
      <c r="F1" s="24"/>
      <c r="I1" t="s">
        <v>1</v>
      </c>
      <c r="J1" s="23">
        <v>45916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31</v>
      </c>
      <c r="D4" s="33" t="s">
        <v>33</v>
      </c>
      <c r="E4" s="43">
        <v>280</v>
      </c>
      <c r="F4" s="55">
        <v>64.989999999999995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12</v>
      </c>
      <c r="C5" s="2"/>
      <c r="D5" s="42" t="s">
        <v>34</v>
      </c>
      <c r="E5" s="40" t="s">
        <v>26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22</v>
      </c>
      <c r="C6" s="2"/>
      <c r="D6" s="34" t="s">
        <v>27</v>
      </c>
      <c r="E6" s="44">
        <f>F6/145.71*1000+0.2</f>
        <v>37.328542996362643</v>
      </c>
      <c r="F6" s="56">
        <v>5.41</v>
      </c>
      <c r="G6" s="38">
        <f>E6*116.9/50</f>
        <v>87.274133525495856</v>
      </c>
      <c r="H6" s="38">
        <f>E6*3.95/50</f>
        <v>2.9489548967126491</v>
      </c>
      <c r="I6" s="38">
        <f>E6*0.5/50</f>
        <v>0.3732854299636264</v>
      </c>
      <c r="J6" s="39">
        <f>E6*24.15/50</f>
        <v>18.029686267243154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14</v>
      </c>
      <c r="B12" s="10" t="s">
        <v>15</v>
      </c>
      <c r="C12" s="3"/>
      <c r="D12" s="36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8">
        <v>140</v>
      </c>
      <c r="D13" s="62" t="s">
        <v>35</v>
      </c>
      <c r="E13" s="44">
        <v>300</v>
      </c>
      <c r="F13" s="63">
        <v>17.23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17</v>
      </c>
      <c r="C14" s="48">
        <v>362</v>
      </c>
      <c r="D14" s="49" t="s">
        <v>29</v>
      </c>
      <c r="E14" s="64" t="s">
        <v>30</v>
      </c>
      <c r="F14" s="51">
        <v>79.150000000000006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18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32</v>
      </c>
      <c r="C16" s="48">
        <v>705</v>
      </c>
      <c r="D16" s="52" t="s">
        <v>36</v>
      </c>
      <c r="E16" s="50" t="s">
        <v>30</v>
      </c>
      <c r="F16" s="51">
        <v>11.27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23</v>
      </c>
      <c r="C17" s="48"/>
      <c r="D17" s="34"/>
      <c r="E17" s="44"/>
      <c r="F17" s="56"/>
      <c r="G17" s="38"/>
      <c r="H17" s="38"/>
      <c r="I17" s="38"/>
      <c r="J17" s="39"/>
    </row>
    <row r="18" spans="1:12" x14ac:dyDescent="0.25">
      <c r="A18" s="7"/>
      <c r="B18" s="1" t="s">
        <v>20</v>
      </c>
      <c r="C18" s="2"/>
      <c r="D18" s="42" t="s">
        <v>28</v>
      </c>
      <c r="E18" s="44">
        <v>41</v>
      </c>
      <c r="F18" s="41">
        <v>2.35</v>
      </c>
      <c r="G18" s="38">
        <f>E18*76/30</f>
        <v>103.86666666666666</v>
      </c>
      <c r="H18" s="38">
        <f>E18*1.44/30</f>
        <v>1.968</v>
      </c>
      <c r="I18" s="38">
        <f>E18*0.36/30</f>
        <v>0.49199999999999999</v>
      </c>
      <c r="J18" s="54">
        <f>E18*13.14/30</f>
        <v>17.958000000000002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2025-09-11T08:30:23Z</dcterms:modified>
</cp:coreProperties>
</file>