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 l="1"/>
  <c r="J17" i="5" s="1"/>
  <c r="F4" i="5"/>
  <c r="G17" i="5" l="1"/>
  <c r="I17" i="5"/>
  <c r="H17" i="5"/>
  <c r="J4" i="5" l="1"/>
  <c r="G4" i="5"/>
  <c r="H4" i="5"/>
  <c r="I4" i="5"/>
  <c r="E6" i="5"/>
  <c r="I6" i="5" l="1"/>
  <c r="J6" i="5"/>
  <c r="H6" i="5"/>
  <c r="G6" i="5"/>
  <c r="J18" i="5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<sst xmlns="http://schemas.openxmlformats.org/spreadsheetml/2006/main" count="43" uniqueCount="42">
  <si>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</si>
  <si>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</si>
  <si>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</si>
  <si>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</si>
  <si>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</si>
  <si>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</si>
  <si>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</si>
  <si>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</si>
  <si>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</si>
  <si>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</si>
  <si>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</si>
  <si>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</si>
  <si>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</si>
  <si>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</si>
  <si>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</si>
  <si>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</si>
  <si>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</si>
  <si>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</si>
  <si>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</si>
  <si>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</si>
  <si>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</si>
  <si>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</si>
  <si>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</si>
  <si>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</si>
  <si>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</si>
  <si>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</si>
  <si>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</si>
  <si>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</si>
  <si>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</si>
  <si>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</si>
  <si>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</si>
  <si>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</si>
  <si>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</si>
  <si>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</si>
  <si>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</si>
  <si>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Фрукты</t>
  </si>
  <si>
    <t>Хлеб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</si>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</sst>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2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3" fillId="4" borderId="19" xfId="0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1" fontId="4" fillId="4" borderId="19" xfId="0" applyNumberFormat="1" applyFont="1" applyFill="1" applyBorder="1" applyAlignment="1">
      <alignment horizontal="center"/>
    </xf>
    <xf numFmtId="0" fontId="2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2" fontId="5" fillId="4" borderId="19" xfId="0" applyNumberFormat="1" applyFont="1" applyFill="1" applyBorder="1" applyAlignment="1">
      <alignment horizontal="right"/>
    </xf>
    <xf numFmtId="2" fontId="5" fillId="4" borderId="21" xfId="0" applyNumberFormat="1" applyFont="1" applyFill="1" applyBorder="1" applyAlignment="1">
      <alignment horizontal="right"/>
    </xf>
    <xf numFmtId="2" fontId="5" fillId="4" borderId="22" xfId="0" applyNumberFormat="1" applyFont="1" applyFill="1" applyBorder="1" applyAlignment="1">
      <alignment horizontal="right"/>
    </xf>
    <xf numFmtId="0" fontId="2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4" fillId="4" borderId="23" xfId="0" applyNumberFormat="1" applyFont="1" applyFill="1" applyBorder="1" applyAlignment="1">
      <alignment horizontal="center"/>
    </xf>
    <xf numFmtId="49" fontId="4" fillId="4" borderId="25" xfId="0" applyNumberFormat="1" applyFont="1" applyFill="1" applyBorder="1" applyAlignment="1">
      <alignment horizontal="center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1" fillId="5" borderId="26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41</v>
      </c>
      <c r="C1" s="67"/>
      <c r="D1" s="68"/>
      <c r="E1" t="s">
        <v>21</v>
      </c>
      <c r="F1" s="24"/>
      <c r="I1" t="s">
        <v>1</v>
      </c>
      <c r="J1" s="23">
        <v>45947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31</v>
      </c>
      <c r="D4" s="30" t="s">
        <v>32</v>
      </c>
      <c r="E4" s="39">
        <v>250</v>
      </c>
      <c r="F4" s="50">
        <f>56.17+12.41</f>
        <v>68.58</v>
      </c>
      <c r="G4" s="42">
        <f>193+109.7</f>
        <v>302.7</v>
      </c>
      <c r="H4" s="42">
        <f>13.2+3.2</f>
        <v>16.399999999999999</v>
      </c>
      <c r="I4" s="42">
        <f>11.1+6.8</f>
        <v>17.899999999999999</v>
      </c>
      <c r="J4" s="43">
        <f>5.9+21.24</f>
        <v>27.14</v>
      </c>
    </row>
    <row r="5" spans="1:12" x14ac:dyDescent="0.25">
      <c r="A5" s="7"/>
      <c r="B5" s="1" t="s">
        <v>12</v>
      </c>
      <c r="C5" s="36">
        <v>685</v>
      </c>
      <c r="D5" s="65" t="s">
        <v>37</v>
      </c>
      <c r="E5" s="64">
        <v>185</v>
      </c>
      <c r="F5" s="37">
        <v>1.87</v>
      </c>
      <c r="G5" s="41">
        <v>60</v>
      </c>
      <c r="H5" s="41">
        <v>0.3</v>
      </c>
      <c r="I5" s="41">
        <v>0</v>
      </c>
      <c r="J5" s="49">
        <v>15.2</v>
      </c>
    </row>
    <row r="6" spans="1:12" x14ac:dyDescent="0.25">
      <c r="A6" s="7"/>
      <c r="B6" s="1" t="s">
        <v>22</v>
      </c>
      <c r="C6" s="2"/>
      <c r="D6" s="31" t="s">
        <v>36</v>
      </c>
      <c r="E6" s="40">
        <f>F6/145.71*1000+0.2</f>
        <v>24.563461670441285</v>
      </c>
      <c r="F6" s="37">
        <v>3.55</v>
      </c>
      <c r="G6" s="34">
        <f>E6*116.9/50</f>
        <v>57.429373385491729</v>
      </c>
      <c r="H6" s="34">
        <f>E6*3.95/50</f>
        <v>1.9405134719648616</v>
      </c>
      <c r="I6" s="34">
        <f>E6*0.5/50</f>
        <v>0.24563461670441286</v>
      </c>
      <c r="J6" s="35">
        <f>E6*24.15/50</f>
        <v>11.86415198682314</v>
      </c>
    </row>
    <row r="7" spans="1:12" x14ac:dyDescent="0.25">
      <c r="A7" s="7"/>
      <c r="B7" s="2" t="s">
        <v>19</v>
      </c>
      <c r="C7" s="2"/>
      <c r="D7" s="31" t="s">
        <v>35</v>
      </c>
      <c r="E7" s="40">
        <v>130</v>
      </c>
      <c r="F7" s="51">
        <v>36</v>
      </c>
      <c r="G7" s="41">
        <v>63</v>
      </c>
      <c r="H7" s="41">
        <v>0.5</v>
      </c>
      <c r="I7" s="41">
        <v>0</v>
      </c>
      <c r="J7" s="58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9"/>
      <c r="L11" s="59"/>
    </row>
    <row r="12" spans="1:12" x14ac:dyDescent="0.25">
      <c r="A12" s="7" t="s">
        <v>14</v>
      </c>
      <c r="B12" s="10" t="s">
        <v>15</v>
      </c>
      <c r="C12" s="3"/>
      <c r="D12" s="33"/>
      <c r="E12" s="60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4">
        <v>132</v>
      </c>
      <c r="D13" s="63" t="s">
        <v>38</v>
      </c>
      <c r="E13" s="40">
        <v>285</v>
      </c>
      <c r="F13" s="61">
        <v>37.159999999999997</v>
      </c>
      <c r="G13" s="52">
        <v>175</v>
      </c>
      <c r="H13" s="52">
        <v>6.9</v>
      </c>
      <c r="I13" s="52">
        <v>7</v>
      </c>
      <c r="J13" s="53">
        <v>13.3</v>
      </c>
    </row>
    <row r="14" spans="1:12" x14ac:dyDescent="0.25">
      <c r="A14" s="7"/>
      <c r="B14" s="1" t="s">
        <v>17</v>
      </c>
      <c r="C14" s="44">
        <v>460</v>
      </c>
      <c r="D14" s="47" t="s">
        <v>33</v>
      </c>
      <c r="E14" s="62" t="s">
        <v>34</v>
      </c>
      <c r="F14" s="46">
        <v>40.770000000000003</v>
      </c>
      <c r="G14" s="52">
        <v>174</v>
      </c>
      <c r="H14" s="52">
        <v>14</v>
      </c>
      <c r="I14" s="52">
        <v>11</v>
      </c>
      <c r="J14" s="54">
        <v>6</v>
      </c>
    </row>
    <row r="15" spans="1:12" x14ac:dyDescent="0.25">
      <c r="A15" s="7"/>
      <c r="B15" s="1" t="s">
        <v>18</v>
      </c>
      <c r="C15" s="44">
        <v>511</v>
      </c>
      <c r="D15" s="47" t="s">
        <v>28</v>
      </c>
      <c r="E15" s="45" t="s">
        <v>29</v>
      </c>
      <c r="F15" s="46">
        <v>18.41</v>
      </c>
      <c r="G15" s="52">
        <v>228</v>
      </c>
      <c r="H15" s="52">
        <v>4</v>
      </c>
      <c r="I15" s="52">
        <v>6</v>
      </c>
      <c r="J15" s="54">
        <v>39</v>
      </c>
    </row>
    <row r="16" spans="1:12" x14ac:dyDescent="0.25">
      <c r="A16" s="7"/>
      <c r="B16" s="1" t="s">
        <v>30</v>
      </c>
      <c r="C16" s="44">
        <v>699</v>
      </c>
      <c r="D16" s="47" t="s">
        <v>39</v>
      </c>
      <c r="E16" s="45" t="s">
        <v>40</v>
      </c>
      <c r="F16" s="46">
        <v>9.2899999999999991</v>
      </c>
      <c r="G16" s="52">
        <v>105</v>
      </c>
      <c r="H16" s="52">
        <v>1.3</v>
      </c>
      <c r="I16" s="52">
        <v>0</v>
      </c>
      <c r="J16" s="54">
        <v>44.68</v>
      </c>
    </row>
    <row r="17" spans="1:12" x14ac:dyDescent="0.25">
      <c r="A17" s="7"/>
      <c r="B17" s="1" t="s">
        <v>23</v>
      </c>
      <c r="C17" s="44"/>
      <c r="D17" s="38" t="s">
        <v>26</v>
      </c>
      <c r="E17" s="40">
        <f>F17/145.71*1000+0.2</f>
        <v>20.239805092306636</v>
      </c>
      <c r="F17" s="37">
        <v>2.92</v>
      </c>
      <c r="G17" s="34">
        <f>E17*116.9/50</f>
        <v>47.320664305812919</v>
      </c>
      <c r="H17" s="34">
        <f>E17*3.95/50</f>
        <v>1.5989446022922242</v>
      </c>
      <c r="I17" s="34">
        <f>E17*0.5/50</f>
        <v>0.20239805092306637</v>
      </c>
      <c r="J17" s="35">
        <f>E17*24.15/50</f>
        <v>9.7758258595841045</v>
      </c>
    </row>
    <row r="18" spans="1:12" x14ac:dyDescent="0.25">
      <c r="A18" s="7"/>
      <c r="B18" s="1" t="s">
        <v>20</v>
      </c>
      <c r="C18" s="44"/>
      <c r="D18" s="47" t="s">
        <v>27</v>
      </c>
      <c r="E18" s="40">
        <v>30</v>
      </c>
      <c r="F18" s="46">
        <v>1.45</v>
      </c>
      <c r="G18" s="55">
        <f>E18*76/30</f>
        <v>76</v>
      </c>
      <c r="H18" s="55">
        <f>E18*1.44/30</f>
        <v>1.44</v>
      </c>
      <c r="I18" s="55">
        <f>E18*0.36/30</f>
        <v>0.36</v>
      </c>
      <c r="J18" s="56">
        <f>E18*13.14/30</f>
        <v>13.140000000000002</v>
      </c>
    </row>
    <row r="19" spans="1:12" x14ac:dyDescent="0.25">
      <c r="A19" s="7"/>
      <c r="B19" s="29"/>
      <c r="C19" s="29"/>
      <c r="D19" s="47"/>
      <c r="E19" s="48"/>
      <c r="F19" s="46"/>
      <c r="G19" s="55"/>
      <c r="H19" s="55"/>
      <c r="I19" s="55"/>
      <c r="J19" s="57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9"/>
      <c r="L20" s="5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2025-10-08T19:42:00Z</dcterms:modified>
</cp:coreProperties>
</file>