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н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<sst xmlns="http://schemas.openxmlformats.org/spreadsheetml/2006/main" count="45" uniqueCount="42">
  <si>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</si>
  <si>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МАОУ лицей г.Бор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</si>
  <si>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</si>
  <si>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</si>
  <si>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</si>
  <si>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</si>
  <si>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</si>
  <si>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</si>
  <si>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</si>
  <si>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</si>
  <si>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</si>
  <si>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</si>
  <si>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</si>
  <si>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</si>
  <si>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</si>
  <si>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</si>
  <si>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451/516</t>
  </si>
  <si>
    <t>Котлета мясная с вермишелью отварной</t>
  </si>
  <si>
    <t>напиток</t>
  </si>
  <si>
    <t>Сок фруктовый</t>
  </si>
  <si>
    <t>180</t>
  </si>
  <si>
    <t>хлеб</t>
  </si>
  <si>
    <t>Хлеб пшеничный/ржаной</t>
  </si>
  <si>
    <t>фрукты</t>
  </si>
  <si>
    <t>Фрукты</t>
  </si>
  <si>
    <t>150</t>
  </si>
  <si>
    <t>Завтрак 2</t>
  </si>
  <si>
    <t>Обед</t>
  </si>
  <si>
    <t>закуска</t>
  </si>
  <si>
    <t>1 блюдо</t>
  </si>
  <si>
    <t>Суп из овощей с цыпленком, сметаной</t>
  </si>
  <si>
    <t>2 блюдо</t>
  </si>
  <si>
    <t>Плов из птицы</t>
  </si>
  <si>
    <t>200</t>
  </si>
  <si>
    <t>гарнир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</si>
  <si>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</si>
  <si>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</si>
  <si>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</si>
  <si>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</si>
  <si>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</si>
  <si>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>кисломол.</t>
  </si>
  <si>
    <t>йогурт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</si>
</sst>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 rgb="FF000000"/>
      <name val="Arial"/>
      <scheme val="minor"/>
    </font>
    <font>
      <sz val="11.0"/>
      <name val="Calibri"/>
    </font>
    <font/>
    <font>
      <sz val="11.0"/>
      <color rgb="FF000000"/>
      <name val="Calibri"/>
    </font>
    <font>
      <sz val="9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horizontal="center"/>
    </xf>
    <xf borderId="9" fillId="2" fontId="1" numFmtId="1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center"/>
    </xf>
    <xf borderId="4" fillId="3" fontId="1" numFmtId="0" xfId="0" applyBorder="1" applyFont="1"/>
    <xf borderId="4" fillId="3" fontId="1" numFmtId="49" xfId="0" applyAlignment="1" applyBorder="1" applyFont="1" applyNumberFormat="1">
      <alignment horizontal="center"/>
    </xf>
    <xf borderId="4" fillId="3" fontId="1" numFmtId="2" xfId="0" applyAlignment="1" applyBorder="1" applyFont="1" applyNumberFormat="1">
      <alignment horizontal="center"/>
    </xf>
    <xf borderId="4" fillId="3" fontId="3" numFmtId="0" xfId="0" applyAlignment="1" applyBorder="1" applyFont="1">
      <alignment horizontal="right"/>
    </xf>
    <xf borderId="12" fillId="3" fontId="3" numFmtId="0" xfId="0" applyAlignment="1" applyBorder="1" applyFont="1">
      <alignment horizontal="right"/>
    </xf>
    <xf borderId="4" fillId="2" fontId="1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/>
    </xf>
    <xf borderId="4" fillId="3" fontId="3" numFmtId="2" xfId="0" applyAlignment="1" applyBorder="1" applyFont="1" applyNumberFormat="1">
      <alignment horizontal="right"/>
    </xf>
    <xf borderId="12" fillId="2" fontId="1" numFmtId="2" xfId="0" applyBorder="1" applyFont="1" applyNumberFormat="1"/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9" fillId="2" fontId="1" numFmtId="2" xfId="0" applyBorder="1" applyFont="1" applyNumberForma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0" fillId="0" fontId="1" numFmtId="1" xfId="0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7" fillId="2" fontId="1" numFmtId="2" xfId="0" applyBorder="1" applyFont="1" applyNumberFormat="1"/>
    <xf borderId="17" fillId="2" fontId="1" numFmtId="1" xfId="0" applyBorder="1" applyFont="1" applyNumberFormat="1"/>
    <xf borderId="19" fillId="2" fontId="1" numFmtId="1" xfId="0" applyBorder="1" applyFont="1" applyNumberFormat="1"/>
    <xf borderId="20" fillId="3" fontId="1" numFmtId="0" xfId="0" applyAlignment="1" applyBorder="1" applyFont="1">
      <alignment shrinkToFit="0" wrapText="1"/>
    </xf>
    <xf borderId="21" fillId="3" fontId="1" numFmtId="2" xfId="0" applyAlignment="1" applyBorder="1" applyFont="1" applyNumberFormat="1">
      <alignment horizontal="center"/>
    </xf>
    <xf borderId="17" fillId="3" fontId="1" numFmtId="49" xfId="0" applyAlignment="1" applyBorder="1" applyFont="1" applyNumberFormat="1">
      <alignment horizontal="center"/>
    </xf>
    <xf borderId="4" fillId="3" fontId="4" numFmtId="0" xfId="0" applyAlignment="1" applyBorder="1" applyFont="1">
      <alignment horizontal="center"/>
    </xf>
    <xf borderId="4" fillId="2" fontId="1" numFmtId="0" xfId="0" applyAlignment="1" applyBorder="1" applyFont="1">
      <alignment horizontal="center" shrinkToFit="0" vertical="top" wrapText="1"/>
    </xf>
    <xf borderId="12" fillId="3" fontId="3" numFmtId="2" xfId="0" applyAlignment="1" applyBorder="1" applyFont="1" applyNumberFormat="1">
      <alignment horizontal="right"/>
    </xf>
    <xf borderId="22" fillId="2" fontId="1" numFmtId="0" xfId="0" applyBorder="1" applyFont="1"/>
    <xf borderId="4" fillId="3" fontId="1" numFmtId="1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2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240.0</v>
      </c>
      <c r="F4" s="14" t="str">
        <f>44.32+10.81</f>
        <v>55.13</v>
      </c>
      <c r="G4" s="15" t="str">
        <f>253.6+221</f>
        <v>475</v>
      </c>
      <c r="H4" s="15" t="str">
        <f>13.2+5.3</f>
        <v>19</v>
      </c>
      <c r="I4" s="15" t="str">
        <f>18.7+6.2</f>
        <v>25</v>
      </c>
      <c r="J4" s="16" t="str">
        <f>8+35.3</f>
        <v>43</v>
      </c>
    </row>
    <row r="5">
      <c r="A5" s="17"/>
      <c r="B5" s="18" t="s">
        <v>18</v>
      </c>
      <c r="C5" s="19">
        <v>707.0</v>
      </c>
      <c r="D5" s="20" t="s">
        <v>19</v>
      </c>
      <c r="E5" s="21" t="s">
        <v>20</v>
      </c>
      <c r="F5" s="22">
        <v>13.5</v>
      </c>
      <c r="G5" s="23">
        <v>108.0</v>
      </c>
      <c r="H5" s="23">
        <v>1.4</v>
      </c>
      <c r="I5" s="23">
        <v>0.0</v>
      </c>
      <c r="J5" s="24">
        <v>25.6</v>
      </c>
    </row>
    <row r="6">
      <c r="A6" s="17"/>
      <c r="B6" s="18" t="s">
        <v>21</v>
      </c>
      <c r="C6" s="25"/>
      <c r="D6" s="26" t="s">
        <v>22</v>
      </c>
      <c r="E6" s="27">
        <v>45.0</v>
      </c>
      <c r="F6" s="28">
        <v>5.37</v>
      </c>
      <c r="G6" s="29" t="str">
        <f>E6*116.9/50</f>
        <v>105.21</v>
      </c>
      <c r="H6" s="29" t="str">
        <f>E6*3.95/50</f>
        <v>3.56</v>
      </c>
      <c r="I6" s="29" t="str">
        <f>E6*0.5/50</f>
        <v>0.45</v>
      </c>
      <c r="J6" s="30" t="str">
        <f>E6*24.15/50</f>
        <v>21.74</v>
      </c>
    </row>
    <row r="7">
      <c r="A7" s="17"/>
      <c r="B7" s="25" t="s">
        <v>23</v>
      </c>
      <c r="C7" s="25"/>
      <c r="D7" s="20" t="s">
        <v>24</v>
      </c>
      <c r="E7" s="21" t="s">
        <v>25</v>
      </c>
      <c r="F7" s="22">
        <v>36.0</v>
      </c>
      <c r="G7" s="23">
        <v>60.0</v>
      </c>
      <c r="H7" s="23">
        <v>0.5</v>
      </c>
      <c r="I7" s="23">
        <v>0.0</v>
      </c>
      <c r="J7" s="24">
        <v>12.9</v>
      </c>
    </row>
    <row r="8">
      <c r="A8" s="31"/>
      <c r="B8" s="32"/>
      <c r="C8" s="32"/>
      <c r="D8" s="33"/>
      <c r="E8" s="34"/>
      <c r="F8" s="35"/>
      <c r="G8" s="34"/>
      <c r="H8" s="34"/>
      <c r="I8" s="34"/>
      <c r="J8" s="36"/>
    </row>
    <row r="9">
      <c r="A9" s="9" t="s">
        <v>26</v>
      </c>
      <c r="B9" s="10" t="s">
        <v>23</v>
      </c>
      <c r="C9" s="11"/>
      <c r="D9" s="12"/>
      <c r="E9" s="15"/>
      <c r="F9" s="37"/>
      <c r="G9" s="15"/>
      <c r="H9" s="15"/>
      <c r="I9" s="15"/>
      <c r="J9" s="16"/>
    </row>
    <row r="10">
      <c r="A10" s="17"/>
      <c r="B10" s="25"/>
      <c r="C10" s="25"/>
      <c r="D10" s="38"/>
      <c r="E10" s="39"/>
      <c r="F10" s="40"/>
      <c r="G10" s="39"/>
      <c r="H10" s="39"/>
      <c r="I10" s="39"/>
      <c r="J10" s="41"/>
    </row>
    <row r="11">
      <c r="A11" s="31"/>
      <c r="B11" s="32"/>
      <c r="C11" s="32"/>
      <c r="D11" s="33"/>
      <c r="E11" s="34"/>
      <c r="F11" s="35"/>
      <c r="G11" s="34"/>
      <c r="H11" s="34"/>
      <c r="I11" s="34"/>
      <c r="J11" s="36"/>
      <c r="K11" s="42"/>
      <c r="L11" s="42"/>
    </row>
    <row r="12">
      <c r="A12" s="17" t="s">
        <v>27</v>
      </c>
      <c r="B12" s="43" t="s">
        <v>28</v>
      </c>
      <c r="C12" s="44"/>
      <c r="D12" s="45"/>
      <c r="E12" s="46"/>
      <c r="F12" s="47"/>
      <c r="G12" s="48"/>
      <c r="H12" s="48"/>
      <c r="I12" s="48"/>
      <c r="J12" s="49"/>
    </row>
    <row r="13">
      <c r="A13" s="17"/>
      <c r="B13" s="18" t="s">
        <v>29</v>
      </c>
      <c r="C13" s="19">
        <v>135.0</v>
      </c>
      <c r="D13" s="50" t="s">
        <v>30</v>
      </c>
      <c r="E13" s="27">
        <v>285.0</v>
      </c>
      <c r="F13" s="51">
        <v>18.13</v>
      </c>
      <c r="G13" s="23">
        <v>184.0</v>
      </c>
      <c r="H13" s="23">
        <v>5.25</v>
      </c>
      <c r="I13" s="23">
        <v>9.5</v>
      </c>
      <c r="J13" s="24">
        <v>9.62</v>
      </c>
    </row>
    <row r="14">
      <c r="A14" s="17"/>
      <c r="B14" s="18" t="s">
        <v>31</v>
      </c>
      <c r="C14" s="19">
        <v>492.0</v>
      </c>
      <c r="D14" s="20" t="s">
        <v>32</v>
      </c>
      <c r="E14" s="52" t="s">
        <v>33</v>
      </c>
      <c r="F14" s="22">
        <v>48.96</v>
      </c>
      <c r="G14" s="23">
        <v>371.8</v>
      </c>
      <c r="H14" s="23">
        <v>23.0</v>
      </c>
      <c r="I14" s="23">
        <v>15.4</v>
      </c>
      <c r="J14" s="24">
        <v>45.6</v>
      </c>
    </row>
    <row r="15">
      <c r="A15" s="17"/>
      <c r="B15" s="18" t="s">
        <v>34</v>
      </c>
      <c r="C15" s="19"/>
      <c r="D15" s="20"/>
      <c r="E15" s="21"/>
      <c r="F15" s="22"/>
      <c r="G15" s="23"/>
      <c r="H15" s="23"/>
      <c r="I15" s="23"/>
      <c r="J15" s="24"/>
    </row>
    <row r="16">
      <c r="A16" s="17"/>
      <c r="B16" s="18" t="s">
        <v>18</v>
      </c>
      <c r="C16" s="19">
        <v>699.0</v>
      </c>
      <c r="D16" s="20" t="s">
        <v>35</v>
      </c>
      <c r="E16" s="21" t="s">
        <v>20</v>
      </c>
      <c r="F16" s="22">
        <v>7.17</v>
      </c>
      <c r="G16" s="23">
        <v>86.4</v>
      </c>
      <c r="H16" s="23">
        <v>0.09</v>
      </c>
      <c r="I16" s="23">
        <v>0.0</v>
      </c>
      <c r="J16" s="24">
        <v>21.6</v>
      </c>
    </row>
    <row r="17">
      <c r="A17" s="17"/>
      <c r="B17" s="18" t="s">
        <v>36</v>
      </c>
      <c r="C17" s="53"/>
      <c r="D17" s="26" t="s">
        <v>37</v>
      </c>
      <c r="E17" s="54">
        <v>50.0</v>
      </c>
      <c r="F17" s="28">
        <v>2.9</v>
      </c>
      <c r="G17" s="29" t="str">
        <f>E17*116.9/50</f>
        <v>116.90</v>
      </c>
      <c r="H17" s="29" t="str">
        <f>E17*3.95/50</f>
        <v>3.95</v>
      </c>
      <c r="I17" s="29" t="str">
        <f>E17*0.5/50</f>
        <v>0.50</v>
      </c>
      <c r="J17" s="30" t="str">
        <f>E17*24.15/50</f>
        <v>24.15</v>
      </c>
    </row>
    <row r="18">
      <c r="A18" s="17"/>
      <c r="B18" s="18" t="s">
        <v>38</v>
      </c>
      <c r="C18" s="53"/>
      <c r="D18" s="20" t="s">
        <v>39</v>
      </c>
      <c r="E18" s="54">
        <v>30.0</v>
      </c>
      <c r="F18" s="22">
        <v>1.66</v>
      </c>
      <c r="G18" s="29" t="str">
        <f>E18*76/30</f>
        <v>76.00</v>
      </c>
      <c r="H18" s="29" t="str">
        <f>E18*1.44/30</f>
        <v>1.44</v>
      </c>
      <c r="I18" s="29" t="str">
        <f>E18*0.36/30</f>
        <v>0.36</v>
      </c>
      <c r="J18" s="55" t="str">
        <f>E18*13.14/30</f>
        <v>13.14</v>
      </c>
    </row>
    <row r="19">
      <c r="A19" s="17"/>
      <c r="B19" s="25" t="s">
        <v>40</v>
      </c>
      <c r="C19" s="56"/>
      <c r="D19" s="26" t="s">
        <v>41</v>
      </c>
      <c r="E19" s="57">
        <v>100.0</v>
      </c>
      <c r="F19" s="22">
        <v>31.18</v>
      </c>
      <c r="G19" s="23">
        <v>116.0</v>
      </c>
      <c r="H19" s="23">
        <v>5.6</v>
      </c>
      <c r="I19" s="23">
        <v>6.4</v>
      </c>
      <c r="J19" s="24">
        <v>8.2</v>
      </c>
    </row>
    <row r="20">
      <c r="A20" s="31"/>
      <c r="B20" s="32"/>
      <c r="C20" s="32"/>
      <c r="D20" s="20"/>
      <c r="E20" s="58"/>
      <c r="F20" s="35"/>
      <c r="G20" s="34"/>
      <c r="H20" s="34"/>
      <c r="I20" s="34"/>
      <c r="J20" s="36"/>
      <c r="K20" s="42"/>
      <c r="L20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6</vt:i4>
      </vt:variant>
    </vt:vector>
  </HeadingPairs>
  <TitlesOfParts>
    <vt:vector baseType="lpstr" size="6">
      <vt:lpstr>пн</vt:lpstr>
      <vt:lpstr>вт</vt:lpstr>
      <vt:lpstr>ср</vt:lpstr>
      <vt:lpstr>чт</vt:lpstr>
      <vt:lpstr>пт</vt:lpstr>
      <vt:lpstr>Лист6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2023-10-18T06:54:27Z</cp:lastPrinted>
  <dcterms:modified xsi:type="dcterms:W3CDTF">2025-11-20T12:25:12Z</dcterms:modified>
</cp:coreProperties>
</file>