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15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F14" i="4" l="1"/>
  <c r="J17" i="4" l="1"/>
  <c r="E18" i="4"/>
  <c r="I17" i="4" l="1"/>
  <c r="G17" i="4"/>
  <c r="H17" i="4"/>
  <c r="F20" i="4" l="1"/>
  <c r="F11" i="4"/>
  <c r="J18" i="4"/>
  <c r="I18" i="4" l="1"/>
  <c r="G18" i="4"/>
  <c r="H18" i="4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<sst xmlns="http://schemas.openxmlformats.org/spreadsheetml/2006/main" count="44" uniqueCount="42">
  <si>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</si>
  <si>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</si>
  <si>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</si>
  <si>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</si>
  <si>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</si>
  <si>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</si>
  <si>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</si>
  <si>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</si>
  <si>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</si>
  <si>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</si>
  <si>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</si>
  <si>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</si>
  <si>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</si>
  <si>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</si>
  <si>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</si>
  <si>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</si>
  <si>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</si>
  <si>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</si>
  <si>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</si>
  <si>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</si>
  <si>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</si>
  <si>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</si>
  <si>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</si>
  <si>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</si>
  <si>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</si>
  <si>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</si>
  <si>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</si>
  <si>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</si>
  <si>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</si>
  <si>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</si>
  <si>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</si>
  <si>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</si>
  <si>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</si>
  <si>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</si>
  <si>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</si>
  <si>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</si>
  <si>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Хлеб пшеничный</t>
  </si>
  <si>
    <t>Кофейный напиток</t>
  </si>
  <si>
    <t>Борщ из св.капусты со сметаной</t>
  </si>
  <si>
    <t>Хлеб пшеничный/ржаной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</si>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</sst>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 applyAlignment="1" applyProtection="1">
      <alignment wrapText="1"/>
      <protection locked="0"/>
    </xf>
    <xf numFmtId="49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Alignment="1">
      <alignment horizontal="right"/>
    </xf>
    <xf numFmtId="0" fontId="5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6" fillId="4" borderId="19" xfId="0" applyFont="1" applyFill="1" applyBorder="1"/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6" fillId="4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2" fontId="7" fillId="4" borderId="24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6" fillId="4" borderId="25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8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41</v>
      </c>
      <c r="C1" s="72"/>
      <c r="D1" s="73"/>
      <c r="E1" t="s">
        <v>21</v>
      </c>
      <c r="F1" s="21"/>
      <c r="I1" t="s">
        <v>1</v>
      </c>
      <c r="J1" s="20">
        <v>46002</v>
      </c>
    </row>
    <row r="2" spans="1:12" ht="7.5" customHeight="1" thickBot="1" x14ac:dyDescent="0.3">
      <c r="J2" s="67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4">
        <v>626</v>
      </c>
      <c r="D4" s="49" t="s">
        <v>28</v>
      </c>
      <c r="E4" s="50" t="s">
        <v>29</v>
      </c>
      <c r="F4" s="46">
        <v>30.77</v>
      </c>
      <c r="G4" s="47">
        <v>221</v>
      </c>
      <c r="H4" s="47">
        <v>5.3</v>
      </c>
      <c r="I4" s="47">
        <v>6.2</v>
      </c>
      <c r="J4" s="52">
        <v>35.299999999999997</v>
      </c>
    </row>
    <row r="5" spans="1:12" ht="15.75" thickBot="1" x14ac:dyDescent="0.3">
      <c r="A5" s="6"/>
      <c r="B5" s="1" t="s">
        <v>12</v>
      </c>
      <c r="C5" s="44">
        <v>692</v>
      </c>
      <c r="D5" s="45" t="s">
        <v>37</v>
      </c>
      <c r="E5" s="50" t="s">
        <v>27</v>
      </c>
      <c r="F5" s="46">
        <v>12.44</v>
      </c>
      <c r="G5" s="47">
        <v>140</v>
      </c>
      <c r="H5" s="47">
        <v>3.6</v>
      </c>
      <c r="I5" s="47">
        <v>2.67</v>
      </c>
      <c r="J5" s="52">
        <v>29.2</v>
      </c>
    </row>
    <row r="6" spans="1:12" x14ac:dyDescent="0.25">
      <c r="A6" s="6"/>
      <c r="B6" s="1" t="s">
        <v>22</v>
      </c>
      <c r="C6" s="36">
        <v>3</v>
      </c>
      <c r="D6" s="39" t="s">
        <v>30</v>
      </c>
      <c r="E6" s="37" t="s">
        <v>32</v>
      </c>
      <c r="F6" s="40">
        <v>32.11</v>
      </c>
      <c r="G6" s="42">
        <v>303.39999999999998</v>
      </c>
      <c r="H6" s="42">
        <v>12.6</v>
      </c>
      <c r="I6" s="42">
        <v>21.8</v>
      </c>
      <c r="J6" s="43">
        <v>14.1</v>
      </c>
    </row>
    <row r="7" spans="1:12" x14ac:dyDescent="0.25">
      <c r="A7" s="6"/>
      <c r="B7" s="2" t="s">
        <v>19</v>
      </c>
      <c r="C7" s="25"/>
      <c r="D7" s="39" t="s">
        <v>34</v>
      </c>
      <c r="E7" s="48">
        <v>150</v>
      </c>
      <c r="F7" s="38">
        <v>30</v>
      </c>
      <c r="G7" s="42">
        <v>60</v>
      </c>
      <c r="H7" s="42">
        <v>0.5</v>
      </c>
      <c r="I7" s="42">
        <v>0</v>
      </c>
      <c r="J7" s="51">
        <v>12.9</v>
      </c>
    </row>
    <row r="8" spans="1:12" ht="15.75" thickBot="1" x14ac:dyDescent="0.3">
      <c r="A8" s="7"/>
      <c r="B8" s="1" t="s">
        <v>40</v>
      </c>
      <c r="C8" s="8"/>
      <c r="D8" s="70" t="s">
        <v>39</v>
      </c>
      <c r="E8" s="35">
        <v>45</v>
      </c>
      <c r="F8" s="41">
        <v>4.68</v>
      </c>
      <c r="G8" s="33">
        <f>E8*116.9/50</f>
        <v>105.21</v>
      </c>
      <c r="H8" s="33">
        <f>E8*3.95/50</f>
        <v>3.5550000000000002</v>
      </c>
      <c r="I8" s="33">
        <f>E8*0.5/50</f>
        <v>0.45</v>
      </c>
      <c r="J8" s="34">
        <f>E8*24.15/50</f>
        <v>21.734999999999999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>
        <f>SUM(F4:F10)</f>
        <v>110</v>
      </c>
      <c r="G11" s="18"/>
      <c r="H11" s="18"/>
      <c r="I11" s="18"/>
      <c r="J11" s="19"/>
      <c r="K11" s="64"/>
      <c r="L11" s="64"/>
    </row>
    <row r="12" spans="1:12" x14ac:dyDescent="0.25">
      <c r="A12" s="6" t="s">
        <v>14</v>
      </c>
      <c r="B12" s="9" t="s">
        <v>15</v>
      </c>
      <c r="C12" s="53"/>
      <c r="D12" s="54"/>
      <c r="E12" s="66"/>
      <c r="F12" s="56"/>
      <c r="G12" s="57"/>
      <c r="H12" s="57"/>
      <c r="I12" s="57"/>
      <c r="J12" s="58"/>
    </row>
    <row r="13" spans="1:12" x14ac:dyDescent="0.25">
      <c r="A13" s="6"/>
      <c r="B13" s="1" t="s">
        <v>16</v>
      </c>
      <c r="C13" s="59">
        <v>110</v>
      </c>
      <c r="D13" s="69" t="s">
        <v>38</v>
      </c>
      <c r="E13" s="35">
        <v>260</v>
      </c>
      <c r="F13" s="65">
        <v>25.01</v>
      </c>
      <c r="G13" s="60">
        <v>174</v>
      </c>
      <c r="H13" s="60">
        <v>8.2799999999999994</v>
      </c>
      <c r="I13" s="60">
        <v>8.4</v>
      </c>
      <c r="J13" s="61">
        <v>15.96</v>
      </c>
    </row>
    <row r="14" spans="1:12" ht="30" x14ac:dyDescent="0.25">
      <c r="A14" s="6"/>
      <c r="B14" s="1" t="s">
        <v>17</v>
      </c>
      <c r="C14" s="59">
        <v>478</v>
      </c>
      <c r="D14" s="68" t="s">
        <v>35</v>
      </c>
      <c r="E14" s="35">
        <v>185</v>
      </c>
      <c r="F14" s="56">
        <f>45.64+7.95</f>
        <v>53.59</v>
      </c>
      <c r="G14" s="60">
        <v>365</v>
      </c>
      <c r="H14" s="60">
        <v>13</v>
      </c>
      <c r="I14" s="60">
        <v>22</v>
      </c>
      <c r="J14" s="61">
        <v>24</v>
      </c>
    </row>
    <row r="15" spans="1:12" x14ac:dyDescent="0.25">
      <c r="A15" s="6"/>
      <c r="B15" s="1" t="s">
        <v>18</v>
      </c>
      <c r="C15" s="59"/>
      <c r="D15" s="54"/>
      <c r="E15" s="55"/>
      <c r="F15" s="56"/>
      <c r="G15" s="60"/>
      <c r="H15" s="60"/>
      <c r="I15" s="60"/>
      <c r="J15" s="61"/>
    </row>
    <row r="16" spans="1:12" x14ac:dyDescent="0.25">
      <c r="A16" s="6"/>
      <c r="B16" s="1" t="s">
        <v>31</v>
      </c>
      <c r="C16" s="59">
        <v>707</v>
      </c>
      <c r="D16" s="54" t="s">
        <v>33</v>
      </c>
      <c r="E16" s="55" t="s">
        <v>27</v>
      </c>
      <c r="F16" s="56">
        <v>25.5</v>
      </c>
      <c r="G16" s="60">
        <v>129</v>
      </c>
      <c r="H16" s="60">
        <v>1.4</v>
      </c>
      <c r="I16" s="60">
        <v>0</v>
      </c>
      <c r="J16" s="61">
        <v>33</v>
      </c>
    </row>
    <row r="17" spans="1:12" x14ac:dyDescent="0.25">
      <c r="A17" s="6"/>
      <c r="B17" s="1" t="s">
        <v>23</v>
      </c>
      <c r="C17" s="59"/>
      <c r="D17" s="69" t="s">
        <v>36</v>
      </c>
      <c r="E17" s="35">
        <v>50</v>
      </c>
      <c r="F17" s="41">
        <v>3.71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4" t="s">
        <v>26</v>
      </c>
      <c r="E18" s="35">
        <f>F18/72.85*1000</f>
        <v>30.061770761839398</v>
      </c>
      <c r="F18" s="56">
        <v>2.19</v>
      </c>
      <c r="G18" s="62">
        <f>E18*76/30</f>
        <v>76.156485929993138</v>
      </c>
      <c r="H18" s="62">
        <f>E18*1.44/30</f>
        <v>1.4429649965682911</v>
      </c>
      <c r="I18" s="62">
        <f>E18*0.36/30</f>
        <v>0.36074124914207278</v>
      </c>
      <c r="J18" s="63">
        <f>E18*13.14/30</f>
        <v>13.167055593685657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>
        <f>SUM(F12:F19)</f>
        <v>110</v>
      </c>
      <c r="G20" s="18"/>
      <c r="H20" s="18"/>
      <c r="I20" s="18"/>
      <c r="J20" s="19"/>
      <c r="K20" s="64"/>
      <c r="L20" s="6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2025-12-05T12:51:13Z</dcterms:modified>
</cp:coreProperties>
</file>