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7155"/>
  </bookViews>
  <sheets>
    <sheet name="ч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14" i="1"/>
  <c r="G17" i="1"/>
  <c r="H17" i="1"/>
  <c r="I17" i="1"/>
  <c r="J17" i="1"/>
  <c r="E18" i="1"/>
  <c r="G18" i="1" s="1"/>
  <c r="I18" i="1"/>
  <c r="J18" i="1"/>
  <c r="H18" i="1" l="1"/>
</calcChain>
</file>

<file path=xl/sharedStrings.xml><?xml version="1.0" encoding="utf-8"?>
<sst xmlns="http://schemas.openxmlformats.org/spreadsheetml/2006/main" count="44" uniqueCount="42">
  <si>
    <t>Хлеб ржаной</t>
  </si>
  <si>
    <t>хлеб черн.</t>
  </si>
  <si>
    <t>Хлеб пшеничный</t>
  </si>
  <si>
    <t>хлеб бел.</t>
  </si>
  <si>
    <t>180</t>
  </si>
  <si>
    <t xml:space="preserve">Сок </t>
  </si>
  <si>
    <t>напиток</t>
  </si>
  <si>
    <t>гарнир</t>
  </si>
  <si>
    <t>Запеканка картофельная с мясом, с маслом/доп.гарнир овощной</t>
  </si>
  <si>
    <t>2 блюдо</t>
  </si>
  <si>
    <t>Борщ из св.капусты со сметаной</t>
  </si>
  <si>
    <t>1 блюдо</t>
  </si>
  <si>
    <t>закуска</t>
  </si>
  <si>
    <t>Обед</t>
  </si>
  <si>
    <t>фрукты</t>
  </si>
  <si>
    <t>Завтрак 2</t>
  </si>
  <si>
    <t>Хлеб пшеничный/ржаной</t>
  </si>
  <si>
    <t xml:space="preserve">хлеб </t>
  </si>
  <si>
    <t>Фрукты</t>
  </si>
  <si>
    <t>45</t>
  </si>
  <si>
    <t>Бутерброд с сыром, маслом</t>
  </si>
  <si>
    <t>хлеб</t>
  </si>
  <si>
    <t>Кофейный напиток</t>
  </si>
  <si>
    <t>гор.напиток</t>
  </si>
  <si>
    <t>210</t>
  </si>
  <si>
    <t>Каша молочная «Дружба»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</si>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</sst>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" fontId="0" fillId="0" borderId="0" xfId="0" applyNumberFormat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1" fontId="0" fillId="3" borderId="4" xfId="0" applyNumberFormat="1" applyFill="1" applyBorder="1" applyProtection="1"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 applyProtection="1">
      <protection locked="0"/>
    </xf>
    <xf numFmtId="0" fontId="0" fillId="0" borderId="6" xfId="0" applyBorder="1"/>
    <xf numFmtId="2" fontId="2" fillId="4" borderId="7" xfId="0" applyNumberFormat="1" applyFont="1" applyFill="1" applyBorder="1" applyAlignment="1">
      <alignment horizontal="right"/>
    </xf>
    <xf numFmtId="2" fontId="2" fillId="4" borderId="8" xfId="0" applyNumberFormat="1" applyFont="1" applyFill="1" applyBorder="1" applyAlignment="1">
      <alignment horizontal="right"/>
    </xf>
    <xf numFmtId="2" fontId="3" fillId="4" borderId="9" xfId="0" applyNumberFormat="1" applyFont="1" applyFill="1" applyBorder="1" applyAlignment="1">
      <alignment horizontal="center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3" fillId="4" borderId="9" xfId="0" applyFont="1" applyFill="1" applyBorder="1"/>
    <xf numFmtId="0" fontId="0" fillId="3" borderId="10" xfId="0" applyFill="1" applyBorder="1" applyProtection="1">
      <protection locked="0"/>
    </xf>
    <xf numFmtId="0" fontId="0" fillId="0" borderId="10" xfId="0" applyBorder="1"/>
    <xf numFmtId="2" fontId="0" fillId="3" borderId="11" xfId="0" applyNumberFormat="1" applyFill="1" applyBorder="1" applyProtection="1">
      <protection locked="0"/>
    </xf>
    <xf numFmtId="2" fontId="4" fillId="4" borderId="9" xfId="0" applyNumberFormat="1" applyFont="1" applyFill="1" applyBorder="1" applyAlignment="1">
      <alignment horizontal="right"/>
    </xf>
    <xf numFmtId="2" fontId="0" fillId="3" borderId="10" xfId="0" applyNumberForma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49" fontId="3" fillId="4" borderId="9" xfId="0" applyNumberFormat="1" applyFont="1" applyFill="1" applyBorder="1" applyAlignment="1">
      <alignment horizontal="center"/>
    </xf>
    <xf numFmtId="0" fontId="5" fillId="2" borderId="10" xfId="0" applyFont="1" applyFill="1" applyBorder="1" applyAlignment="1" applyProtection="1">
      <alignment vertical="top" wrapText="1"/>
      <protection locked="0"/>
    </xf>
    <xf numFmtId="2" fontId="3" fillId="4" borderId="13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right"/>
    </xf>
    <xf numFmtId="0" fontId="2" fillId="4" borderId="15" xfId="0" applyFont="1" applyFill="1" applyBorder="1" applyAlignment="1">
      <alignment horizontal="right"/>
    </xf>
    <xf numFmtId="49" fontId="3" fillId="4" borderId="16" xfId="0" applyNumberFormat="1" applyFont="1" applyFill="1" applyBorder="1" applyAlignment="1">
      <alignment horizontal="center"/>
    </xf>
    <xf numFmtId="0" fontId="0" fillId="3" borderId="17" xfId="0" applyFont="1" applyFill="1" applyBorder="1" applyProtection="1">
      <protection locked="0"/>
    </xf>
    <xf numFmtId="0" fontId="0" fillId="0" borderId="18" xfId="0" applyBorder="1"/>
    <xf numFmtId="1" fontId="0" fillId="3" borderId="1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0" fontId="0" fillId="3" borderId="17" xfId="0" applyFill="1" applyBorder="1" applyProtection="1">
      <protection locked="0"/>
    </xf>
    <xf numFmtId="0" fontId="0" fillId="5" borderId="17" xfId="0" applyFill="1" applyBorder="1"/>
    <xf numFmtId="0" fontId="0" fillId="0" borderId="20" xfId="0" applyBorder="1"/>
    <xf numFmtId="0" fontId="6" fillId="4" borderId="7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2" fontId="7" fillId="4" borderId="9" xfId="0" applyNumberFormat="1" applyFont="1" applyFill="1" applyBorder="1" applyAlignment="1">
      <alignment horizontal="center"/>
    </xf>
    <xf numFmtId="164" fontId="7" fillId="4" borderId="9" xfId="0" applyNumberFormat="1" applyFont="1" applyFill="1" applyBorder="1" applyAlignment="1">
      <alignment horizontal="center"/>
    </xf>
    <xf numFmtId="0" fontId="7" fillId="4" borderId="9" xfId="0" applyFont="1" applyFill="1" applyBorder="1"/>
    <xf numFmtId="0" fontId="6" fillId="4" borderId="12" xfId="0" applyFont="1" applyFill="1" applyBorder="1" applyAlignment="1">
      <alignment horizontal="right"/>
    </xf>
    <xf numFmtId="2" fontId="0" fillId="3" borderId="17" xfId="0" applyNumberFormat="1" applyFill="1" applyBorder="1" applyAlignment="1" applyProtection="1">
      <alignment horizontal="center"/>
      <protection locked="0"/>
    </xf>
    <xf numFmtId="49" fontId="7" fillId="4" borderId="9" xfId="0" applyNumberFormat="1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6" fillId="4" borderId="12" xfId="0" applyFont="1" applyFill="1" applyBorder="1" applyAlignment="1" applyProtection="1">
      <alignment horizontal="right"/>
      <protection locked="0"/>
    </xf>
    <xf numFmtId="0" fontId="6" fillId="4" borderId="9" xfId="0" applyFont="1" applyFill="1" applyBorder="1" applyAlignment="1" applyProtection="1">
      <alignment horizontal="right"/>
      <protection locked="0"/>
    </xf>
    <xf numFmtId="2" fontId="7" fillId="4" borderId="9" xfId="0" applyNumberFormat="1" applyFont="1" applyFill="1" applyBorder="1" applyAlignment="1" applyProtection="1">
      <alignment horizontal="center"/>
      <protection locked="0"/>
    </xf>
    <xf numFmtId="49" fontId="7" fillId="4" borderId="9" xfId="0" applyNumberFormat="1" applyFont="1" applyFill="1" applyBorder="1" applyAlignment="1" applyProtection="1">
      <alignment horizontal="center"/>
      <protection locked="0"/>
    </xf>
    <xf numFmtId="0" fontId="7" fillId="4" borderId="9" xfId="0" applyFont="1" applyFill="1" applyBorder="1" applyProtection="1">
      <protection locked="0"/>
    </xf>
    <xf numFmtId="0" fontId="7" fillId="4" borderId="9" xfId="0" applyFont="1" applyFill="1" applyBorder="1" applyAlignment="1" applyProtection="1">
      <alignment horizontal="center"/>
      <protection locked="0"/>
    </xf>
    <xf numFmtId="0" fontId="7" fillId="4" borderId="9" xfId="0" applyFont="1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6" fontId="0" fillId="0" borderId="0" xfId="0" applyNumberFormat="1"/>
    <xf numFmtId="14" fontId="0" fillId="3" borderId="10" xfId="0" applyNumberFormat="1" applyFill="1" applyBorder="1" applyProtection="1">
      <protection locked="0"/>
    </xf>
    <xf numFmtId="49" fontId="0" fillId="3" borderId="10" xfId="0" applyNumberFormat="1" applyFill="1" applyBorder="1" applyProtection="1">
      <protection locked="0"/>
    </xf>
    <xf numFmtId="0" fontId="0" fillId="3" borderId="26" xfId="0" applyFill="1" applyBorder="1" applyAlignment="1" applyProtection="1">
      <protection locked="0"/>
    </xf>
    <xf numFmtId="0" fontId="0" fillId="3" borderId="25" xfId="0" applyFill="1" applyBorder="1" applyAlignment="1" applyProtection="1">
      <protection locked="0"/>
    </xf>
    <xf numFmtId="0" fontId="0" fillId="0" borderId="2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40</v>
      </c>
      <c r="B1" s="70" t="s">
        <v>41</v>
      </c>
      <c r="C1" s="71"/>
      <c r="D1" s="72"/>
      <c r="E1" t="s">
        <v>39</v>
      </c>
      <c r="F1" s="69"/>
      <c r="I1" t="s">
        <v>38</v>
      </c>
      <c r="J1" s="68">
        <v>46037</v>
      </c>
    </row>
    <row r="2" spans="1:12" ht="7.5" customHeight="1" thickBot="1" x14ac:dyDescent="0.3">
      <c r="J2" s="67"/>
    </row>
    <row r="3" spans="1:12" ht="15.75" thickBot="1" x14ac:dyDescent="0.3">
      <c r="A3" s="66" t="s">
        <v>37</v>
      </c>
      <c r="B3" s="65" t="s">
        <v>36</v>
      </c>
      <c r="C3" s="65" t="s">
        <v>35</v>
      </c>
      <c r="D3" s="65" t="s">
        <v>34</v>
      </c>
      <c r="E3" s="65" t="s">
        <v>33</v>
      </c>
      <c r="F3" s="65" t="s">
        <v>32</v>
      </c>
      <c r="G3" s="65" t="s">
        <v>31</v>
      </c>
      <c r="H3" s="65" t="s">
        <v>30</v>
      </c>
      <c r="I3" s="65" t="s">
        <v>29</v>
      </c>
      <c r="J3" s="64" t="s">
        <v>28</v>
      </c>
    </row>
    <row r="4" spans="1:12" x14ac:dyDescent="0.25">
      <c r="A4" s="46" t="s">
        <v>27</v>
      </c>
      <c r="B4" s="63" t="s">
        <v>26</v>
      </c>
      <c r="C4" s="61">
        <v>626</v>
      </c>
      <c r="D4" s="62" t="s">
        <v>25</v>
      </c>
      <c r="E4" s="59" t="s">
        <v>24</v>
      </c>
      <c r="F4" s="58">
        <v>30.77</v>
      </c>
      <c r="G4" s="57">
        <v>221</v>
      </c>
      <c r="H4" s="57">
        <v>5.3</v>
      </c>
      <c r="I4" s="57">
        <v>6.2</v>
      </c>
      <c r="J4" s="56">
        <v>35.299999999999997</v>
      </c>
    </row>
    <row r="5" spans="1:12" ht="15.75" thickBot="1" x14ac:dyDescent="0.3">
      <c r="A5" s="13"/>
      <c r="B5" s="20" t="s">
        <v>23</v>
      </c>
      <c r="C5" s="61">
        <v>692</v>
      </c>
      <c r="D5" s="60" t="s">
        <v>22</v>
      </c>
      <c r="E5" s="59" t="s">
        <v>4</v>
      </c>
      <c r="F5" s="58">
        <v>12.44</v>
      </c>
      <c r="G5" s="57">
        <v>140</v>
      </c>
      <c r="H5" s="57">
        <v>3.6</v>
      </c>
      <c r="I5" s="57">
        <v>2.67</v>
      </c>
      <c r="J5" s="56">
        <v>29.2</v>
      </c>
    </row>
    <row r="6" spans="1:12" x14ac:dyDescent="0.25">
      <c r="A6" s="13"/>
      <c r="B6" s="20" t="s">
        <v>21</v>
      </c>
      <c r="C6" s="55">
        <v>3</v>
      </c>
      <c r="D6" s="51" t="s">
        <v>20</v>
      </c>
      <c r="E6" s="54" t="s">
        <v>19</v>
      </c>
      <c r="F6" s="53">
        <v>32.11</v>
      </c>
      <c r="G6" s="48">
        <v>303.39999999999998</v>
      </c>
      <c r="H6" s="48">
        <v>12.6</v>
      </c>
      <c r="I6" s="48">
        <v>21.8</v>
      </c>
      <c r="J6" s="52">
        <v>14.1</v>
      </c>
    </row>
    <row r="7" spans="1:12" x14ac:dyDescent="0.25">
      <c r="A7" s="13"/>
      <c r="B7" s="19" t="s">
        <v>14</v>
      </c>
      <c r="C7" s="12"/>
      <c r="D7" s="51" t="s">
        <v>18</v>
      </c>
      <c r="E7" s="50">
        <v>150</v>
      </c>
      <c r="F7" s="49">
        <v>30</v>
      </c>
      <c r="G7" s="48">
        <v>60</v>
      </c>
      <c r="H7" s="48">
        <v>0.5</v>
      </c>
      <c r="I7" s="48">
        <v>0</v>
      </c>
      <c r="J7" s="47">
        <v>12.9</v>
      </c>
    </row>
    <row r="8" spans="1:12" ht="15.75" thickBot="1" x14ac:dyDescent="0.3">
      <c r="A8" s="7"/>
      <c r="B8" s="20" t="s">
        <v>17</v>
      </c>
      <c r="C8" s="6"/>
      <c r="D8" s="24" t="s">
        <v>16</v>
      </c>
      <c r="E8" s="17">
        <v>45</v>
      </c>
      <c r="F8" s="23">
        <v>4.68</v>
      </c>
      <c r="G8" s="22">
        <f>E8*116.9/50</f>
        <v>105.21</v>
      </c>
      <c r="H8" s="22">
        <f>E8*3.95/50</f>
        <v>3.5550000000000002</v>
      </c>
      <c r="I8" s="22">
        <f>E8*0.5/50</f>
        <v>0.45</v>
      </c>
      <c r="J8" s="21">
        <f>E8*24.15/50</f>
        <v>21.734999999999999</v>
      </c>
    </row>
    <row r="9" spans="1:12" x14ac:dyDescent="0.25">
      <c r="A9" s="46" t="s">
        <v>15</v>
      </c>
      <c r="B9" s="45" t="s">
        <v>14</v>
      </c>
      <c r="C9" s="44"/>
      <c r="D9" s="43"/>
      <c r="E9" s="41"/>
      <c r="F9" s="42"/>
      <c r="G9" s="41"/>
      <c r="H9" s="41"/>
      <c r="I9" s="41"/>
      <c r="J9" s="40"/>
    </row>
    <row r="10" spans="1:12" x14ac:dyDescent="0.25">
      <c r="A10" s="13"/>
      <c r="B10" s="19"/>
      <c r="C10" s="19"/>
      <c r="D10" s="39"/>
      <c r="E10" s="37"/>
      <c r="F10" s="38"/>
      <c r="G10" s="37"/>
      <c r="H10" s="37"/>
      <c r="I10" s="37"/>
      <c r="J10" s="36"/>
    </row>
    <row r="11" spans="1:12" ht="15.75" thickBot="1" x14ac:dyDescent="0.3">
      <c r="A11" s="7"/>
      <c r="B11" s="6"/>
      <c r="C11" s="6"/>
      <c r="D11" s="5"/>
      <c r="E11" s="3"/>
      <c r="F11" s="4"/>
      <c r="G11" s="3"/>
      <c r="H11" s="3"/>
      <c r="I11" s="3"/>
      <c r="J11" s="2"/>
      <c r="K11" s="1"/>
      <c r="L11" s="1"/>
    </row>
    <row r="12" spans="1:12" x14ac:dyDescent="0.25">
      <c r="A12" s="13" t="s">
        <v>13</v>
      </c>
      <c r="B12" s="35" t="s">
        <v>12</v>
      </c>
      <c r="C12" s="34"/>
      <c r="D12" s="18"/>
      <c r="E12" s="33"/>
      <c r="F12" s="16"/>
      <c r="G12" s="32"/>
      <c r="H12" s="32"/>
      <c r="I12" s="32"/>
      <c r="J12" s="31"/>
    </row>
    <row r="13" spans="1:12" x14ac:dyDescent="0.25">
      <c r="A13" s="13"/>
      <c r="B13" s="20" t="s">
        <v>11</v>
      </c>
      <c r="C13" s="25">
        <v>110</v>
      </c>
      <c r="D13" s="24" t="s">
        <v>10</v>
      </c>
      <c r="E13" s="17">
        <v>260</v>
      </c>
      <c r="F13" s="30">
        <v>25.01</v>
      </c>
      <c r="G13" s="27">
        <v>174</v>
      </c>
      <c r="H13" s="27">
        <v>8.2799999999999994</v>
      </c>
      <c r="I13" s="27">
        <v>8.4</v>
      </c>
      <c r="J13" s="26">
        <v>15.96</v>
      </c>
    </row>
    <row r="14" spans="1:12" ht="30" x14ac:dyDescent="0.25">
      <c r="A14" s="13"/>
      <c r="B14" s="20" t="s">
        <v>9</v>
      </c>
      <c r="C14" s="25">
        <v>478</v>
      </c>
      <c r="D14" s="29" t="s">
        <v>8</v>
      </c>
      <c r="E14" s="17">
        <v>185</v>
      </c>
      <c r="F14" s="16">
        <f>45.64+7.95</f>
        <v>53.59</v>
      </c>
      <c r="G14" s="27">
        <v>365</v>
      </c>
      <c r="H14" s="27">
        <v>13</v>
      </c>
      <c r="I14" s="27">
        <v>22</v>
      </c>
      <c r="J14" s="26">
        <v>24</v>
      </c>
    </row>
    <row r="15" spans="1:12" x14ac:dyDescent="0.25">
      <c r="A15" s="13"/>
      <c r="B15" s="20" t="s">
        <v>7</v>
      </c>
      <c r="C15" s="25"/>
      <c r="D15" s="18"/>
      <c r="E15" s="28"/>
      <c r="F15" s="16"/>
      <c r="G15" s="27"/>
      <c r="H15" s="27"/>
      <c r="I15" s="27"/>
      <c r="J15" s="26"/>
    </row>
    <row r="16" spans="1:12" x14ac:dyDescent="0.25">
      <c r="A16" s="13"/>
      <c r="B16" s="20" t="s">
        <v>6</v>
      </c>
      <c r="C16" s="25">
        <v>707</v>
      </c>
      <c r="D16" s="18" t="s">
        <v>5</v>
      </c>
      <c r="E16" s="28" t="s">
        <v>4</v>
      </c>
      <c r="F16" s="16">
        <v>25.5</v>
      </c>
      <c r="G16" s="27">
        <v>129</v>
      </c>
      <c r="H16" s="27">
        <v>1.4</v>
      </c>
      <c r="I16" s="27">
        <v>0</v>
      </c>
      <c r="J16" s="26">
        <v>33</v>
      </c>
    </row>
    <row r="17" spans="1:12" x14ac:dyDescent="0.25">
      <c r="A17" s="13"/>
      <c r="B17" s="20" t="s">
        <v>3</v>
      </c>
      <c r="C17" s="25"/>
      <c r="D17" s="24" t="s">
        <v>2</v>
      </c>
      <c r="E17" s="17">
        <v>50</v>
      </c>
      <c r="F17" s="23">
        <v>3.71</v>
      </c>
      <c r="G17" s="22">
        <f>E17*116.9/50</f>
        <v>116.9</v>
      </c>
      <c r="H17" s="22">
        <f>E17*3.95/50</f>
        <v>3.95</v>
      </c>
      <c r="I17" s="22">
        <f>E17*0.5/50</f>
        <v>0.5</v>
      </c>
      <c r="J17" s="21">
        <f>E17*24.15/50</f>
        <v>24.15</v>
      </c>
    </row>
    <row r="18" spans="1:12" x14ac:dyDescent="0.25">
      <c r="A18" s="13"/>
      <c r="B18" s="20" t="s">
        <v>1</v>
      </c>
      <c r="C18" s="19"/>
      <c r="D18" s="18" t="s">
        <v>0</v>
      </c>
      <c r="E18" s="17">
        <f>F18/72.85*1000</f>
        <v>30.061770761839398</v>
      </c>
      <c r="F18" s="16">
        <v>2.19</v>
      </c>
      <c r="G18" s="15">
        <f>E18*76/30</f>
        <v>76.156485929993138</v>
      </c>
      <c r="H18" s="15">
        <f>E18*1.44/30</f>
        <v>1.4429649965682911</v>
      </c>
      <c r="I18" s="15">
        <f>E18*0.36/30</f>
        <v>0.36074124914207278</v>
      </c>
      <c r="J18" s="14">
        <f>E18*13.14/30</f>
        <v>13.167055593685657</v>
      </c>
    </row>
    <row r="19" spans="1:12" x14ac:dyDescent="0.25">
      <c r="A19" s="13"/>
      <c r="B19" s="12"/>
      <c r="C19" s="12"/>
      <c r="D19" s="11"/>
      <c r="E19" s="9"/>
      <c r="F19" s="10"/>
      <c r="G19" s="9"/>
      <c r="H19" s="9"/>
      <c r="I19" s="9"/>
      <c r="J19" s="8"/>
    </row>
    <row r="20" spans="1:12" ht="15.75" thickBot="1" x14ac:dyDescent="0.3">
      <c r="A20" s="7"/>
      <c r="B20" s="6"/>
      <c r="C20" s="6"/>
      <c r="D20" s="5"/>
      <c r="E20" s="3"/>
      <c r="F20" s="4"/>
      <c r="G20" s="3"/>
      <c r="H20" s="3"/>
      <c r="I20" s="3"/>
      <c r="J20" s="2"/>
      <c r="K20" s="1"/>
      <c r="L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2026-01-11T14:22:39Z</dcterms:created>
  <dcterms:modified xsi:type="dcterms:W3CDTF">2026-01-12T07:39:50Z</dcterms:modified>
</cp:coreProperties>
</file>