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765" windowHeight="6555"/>
  </bookViews>
  <sheets>
    <sheet name="пт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5" l="1"/>
  <c r="I6" i="5"/>
  <c r="H6" i="5"/>
  <c r="G6" i="5"/>
  <c r="G17" i="5" l="1"/>
  <c r="J17" i="5"/>
  <c r="F4" i="5"/>
  <c r="I17" i="5" l="1"/>
  <c r="H17" i="5"/>
  <c r="J4" i="5" l="1"/>
  <c r="G4" i="5"/>
  <c r="H4" i="5"/>
  <c r="I4" i="5"/>
  <c r="J18" i="5" l="1"/>
  <c r="G18" i="5" l="1"/>
  <c r="I18" i="5"/>
  <c r="H18" i="5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<sst xmlns="http://schemas.openxmlformats.org/spreadsheetml/2006/main" count="43" uniqueCount="42">
  <si>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</si>
  <si>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</si>
  <si>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</si>
  <si>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</si>
  <si>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</si>
  <si>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</si>
  <si>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</si>
  <si>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</si>
  <si>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</si>
  <si>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</si>
  <si>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</si>
  <si>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</si>
  <si>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</si>
  <si>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</si>
  <si>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</si>
  <si>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</si>
  <si>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</si>
  <si>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</si>
  <si>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</si>
  <si>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</si>
  <si>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</si>
  <si>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</si>
  <si>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</si>
  <si>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</si>
  <si>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</si>
  <si>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</si>
  <si>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</si>
  <si>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</si>
  <si>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</si>
  <si>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Рис отварной</t>
  </si>
  <si>
    <t>150</t>
  </si>
  <si>
    <t>напиток</t>
  </si>
  <si>
    <t>ттк/508</t>
  </si>
  <si>
    <t>Грудка отбивная в сухарях/греча отварная</t>
  </si>
  <si>
    <t>Рулет с яйцом</t>
  </si>
  <si>
    <t>90</t>
  </si>
  <si>
    <t>Чай с сахаром и лимоном</t>
  </si>
  <si>
    <t>Рассольник Ленинградский со сметаной</t>
  </si>
  <si>
    <t>Напиток лимонный</t>
  </si>
  <si>
    <t xml:space="preserve">180 </t>
  </si>
  <si>
    <t>кондитерское изделие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</si>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</sst>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4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6" fillId="4" borderId="19" xfId="0" applyFont="1" applyFill="1" applyBorder="1" applyAlignment="1">
      <alignment horizontal="center"/>
    </xf>
    <xf numFmtId="49" fontId="6" fillId="4" borderId="19" xfId="0" applyNumberFormat="1" applyFont="1" applyFill="1" applyBorder="1" applyAlignment="1">
      <alignment horizontal="center"/>
    </xf>
    <xf numFmtId="2" fontId="6" fillId="4" borderId="19" xfId="0" applyNumberFormat="1" applyFont="1" applyFill="1" applyBorder="1" applyAlignment="1">
      <alignment horizontal="center"/>
    </xf>
    <xf numFmtId="0" fontId="6" fillId="4" borderId="19" xfId="0" applyFont="1" applyFill="1" applyBorder="1"/>
    <xf numFmtId="1" fontId="6" fillId="4" borderId="19" xfId="0" applyNumberFormat="1" applyFont="1" applyFill="1" applyBorder="1" applyAlignment="1">
      <alignment horizontal="center"/>
    </xf>
    <xf numFmtId="0" fontId="4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7" fillId="4" borderId="19" xfId="0" applyFont="1" applyFill="1" applyBorder="1" applyAlignment="1">
      <alignment horizontal="right"/>
    </xf>
    <xf numFmtId="0" fontId="7" fillId="4" borderId="20" xfId="0" applyFont="1" applyFill="1" applyBorder="1" applyAlignment="1">
      <alignment horizontal="right"/>
    </xf>
    <xf numFmtId="0" fontId="7" fillId="4" borderId="21" xfId="0" applyFont="1" applyFill="1" applyBorder="1" applyAlignment="1">
      <alignment horizontal="right"/>
    </xf>
    <xf numFmtId="2" fontId="7" fillId="4" borderId="19" xfId="0" applyNumberFormat="1" applyFont="1" applyFill="1" applyBorder="1" applyAlignment="1">
      <alignment horizontal="right"/>
    </xf>
    <xf numFmtId="2" fontId="7" fillId="4" borderId="21" xfId="0" applyNumberFormat="1" applyFont="1" applyFill="1" applyBorder="1" applyAlignment="1">
      <alignment horizontal="right"/>
    </xf>
    <xf numFmtId="2" fontId="7" fillId="4" borderId="22" xfId="0" applyNumberFormat="1" applyFont="1" applyFill="1" applyBorder="1" applyAlignment="1">
      <alignment horizontal="right"/>
    </xf>
    <xf numFmtId="0" fontId="4" fillId="4" borderId="22" xfId="0" applyFont="1" applyFill="1" applyBorder="1" applyAlignment="1">
      <alignment horizontal="right"/>
    </xf>
    <xf numFmtId="1" fontId="0" fillId="0" borderId="0" xfId="0" applyNumberFormat="1"/>
    <xf numFmtId="1" fontId="0" fillId="2" borderId="24" xfId="0" applyNumberFormat="1" applyFill="1" applyBorder="1" applyProtection="1">
      <protection locked="0"/>
    </xf>
    <xf numFmtId="2" fontId="6" fillId="4" borderId="23" xfId="0" applyNumberFormat="1" applyFont="1" applyFill="1" applyBorder="1" applyAlignment="1">
      <alignment horizontal="center"/>
    </xf>
    <xf numFmtId="49" fontId="6" fillId="4" borderId="25" xfId="0" applyNumberFormat="1" applyFont="1" applyFill="1" applyBorder="1" applyAlignment="1">
      <alignment horizontal="center"/>
    </xf>
    <xf numFmtId="0" fontId="3" fillId="5" borderId="26" xfId="0" applyFont="1" applyFill="1" applyBorder="1" applyAlignment="1" applyProtection="1">
      <alignment vertical="top" wrapText="1"/>
      <protection locked="0"/>
    </xf>
    <xf numFmtId="0" fontId="3" fillId="5" borderId="26" xfId="0" applyFont="1" applyFill="1" applyBorder="1" applyAlignment="1" applyProtection="1">
      <alignment horizontal="center" vertical="top" wrapText="1"/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0" fontId="2" fillId="5" borderId="26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Protection="1"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1" fillId="5" borderId="2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9" t="s">
        <v>41</v>
      </c>
      <c r="C1" s="70"/>
      <c r="D1" s="71"/>
      <c r="E1" t="s">
        <v>22</v>
      </c>
      <c r="F1" s="24"/>
      <c r="I1" t="s">
        <v>1</v>
      </c>
      <c r="J1" s="23">
        <v>46052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32</v>
      </c>
      <c r="D4" s="30" t="s">
        <v>33</v>
      </c>
      <c r="E4" s="38">
        <v>250</v>
      </c>
      <c r="F4" s="49">
        <f>56.17+12.41</f>
        <v>68.58</v>
      </c>
      <c r="G4" s="41">
        <f>193+109.7</f>
        <v>302.7</v>
      </c>
      <c r="H4" s="41">
        <f>13.2+3.2</f>
        <v>16.399999999999999</v>
      </c>
      <c r="I4" s="41">
        <f>11.1+6.8</f>
        <v>17.899999999999999</v>
      </c>
      <c r="J4" s="42">
        <f>5.9+21.24</f>
        <v>27.14</v>
      </c>
    </row>
    <row r="5" spans="1:12" x14ac:dyDescent="0.25">
      <c r="A5" s="7"/>
      <c r="B5" s="1" t="s">
        <v>12</v>
      </c>
      <c r="C5" s="36">
        <v>685</v>
      </c>
      <c r="D5" s="64" t="s">
        <v>36</v>
      </c>
      <c r="E5" s="63">
        <v>185</v>
      </c>
      <c r="F5" s="37">
        <v>2.0499999999999998</v>
      </c>
      <c r="G5" s="40">
        <v>60</v>
      </c>
      <c r="H5" s="40">
        <v>0.3</v>
      </c>
      <c r="I5" s="40">
        <v>0</v>
      </c>
      <c r="J5" s="48">
        <v>15.2</v>
      </c>
    </row>
    <row r="6" spans="1:12" x14ac:dyDescent="0.25">
      <c r="A6" s="7"/>
      <c r="B6" s="1" t="s">
        <v>23</v>
      </c>
      <c r="C6" s="2"/>
      <c r="D6" s="68" t="s">
        <v>27</v>
      </c>
      <c r="E6" s="39">
        <v>50</v>
      </c>
      <c r="F6" s="50">
        <v>5.37</v>
      </c>
      <c r="G6" s="34">
        <f>E6*116.9/50</f>
        <v>116.9</v>
      </c>
      <c r="H6" s="34">
        <f>E6*3.95/50</f>
        <v>3.95</v>
      </c>
      <c r="I6" s="34">
        <f>E6*0.5/50</f>
        <v>0.5</v>
      </c>
      <c r="J6" s="35">
        <f>E6*24.15/50</f>
        <v>24.15</v>
      </c>
    </row>
    <row r="7" spans="1:12" x14ac:dyDescent="0.25">
      <c r="A7" s="7"/>
      <c r="B7" s="66" t="s">
        <v>19</v>
      </c>
      <c r="C7" s="66"/>
      <c r="D7" s="65" t="s">
        <v>40</v>
      </c>
      <c r="E7" s="67">
        <v>30</v>
      </c>
      <c r="F7" s="50">
        <v>34</v>
      </c>
      <c r="G7" s="40">
        <v>150</v>
      </c>
      <c r="H7" s="40">
        <v>3</v>
      </c>
      <c r="I7" s="40">
        <v>3.7</v>
      </c>
      <c r="J7" s="57">
        <v>24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58"/>
      <c r="L11" s="58"/>
    </row>
    <row r="12" spans="1:12" x14ac:dyDescent="0.25">
      <c r="A12" s="7" t="s">
        <v>14</v>
      </c>
      <c r="B12" s="10" t="s">
        <v>15</v>
      </c>
      <c r="C12" s="3"/>
      <c r="D12" s="33"/>
      <c r="E12" s="59"/>
      <c r="F12" s="28"/>
      <c r="G12" s="21"/>
      <c r="H12" s="21"/>
      <c r="I12" s="21"/>
      <c r="J12" s="22"/>
    </row>
    <row r="13" spans="1:12" x14ac:dyDescent="0.25">
      <c r="A13" s="7"/>
      <c r="B13" s="1" t="s">
        <v>16</v>
      </c>
      <c r="C13" s="43">
        <v>132</v>
      </c>
      <c r="D13" s="62" t="s">
        <v>37</v>
      </c>
      <c r="E13" s="39">
        <v>260</v>
      </c>
      <c r="F13" s="60">
        <v>28.49</v>
      </c>
      <c r="G13" s="51">
        <v>175</v>
      </c>
      <c r="H13" s="51">
        <v>6.9</v>
      </c>
      <c r="I13" s="51">
        <v>7</v>
      </c>
      <c r="J13" s="52">
        <v>13.3</v>
      </c>
    </row>
    <row r="14" spans="1:12" x14ac:dyDescent="0.25">
      <c r="A14" s="7"/>
      <c r="B14" s="1" t="s">
        <v>17</v>
      </c>
      <c r="C14" s="43">
        <v>460</v>
      </c>
      <c r="D14" s="46" t="s">
        <v>34</v>
      </c>
      <c r="E14" s="61" t="s">
        <v>35</v>
      </c>
      <c r="F14" s="45">
        <v>42.84</v>
      </c>
      <c r="G14" s="51">
        <v>174</v>
      </c>
      <c r="H14" s="51">
        <v>14</v>
      </c>
      <c r="I14" s="51">
        <v>11</v>
      </c>
      <c r="J14" s="53">
        <v>6</v>
      </c>
    </row>
    <row r="15" spans="1:12" x14ac:dyDescent="0.25">
      <c r="A15" s="7"/>
      <c r="B15" s="1" t="s">
        <v>18</v>
      </c>
      <c r="C15" s="43">
        <v>511</v>
      </c>
      <c r="D15" s="46" t="s">
        <v>29</v>
      </c>
      <c r="E15" s="44" t="s">
        <v>30</v>
      </c>
      <c r="F15" s="45">
        <v>18.41</v>
      </c>
      <c r="G15" s="51">
        <v>228</v>
      </c>
      <c r="H15" s="51">
        <v>4</v>
      </c>
      <c r="I15" s="51">
        <v>6</v>
      </c>
      <c r="J15" s="53">
        <v>39</v>
      </c>
    </row>
    <row r="16" spans="1:12" x14ac:dyDescent="0.25">
      <c r="A16" s="7"/>
      <c r="B16" s="1" t="s">
        <v>31</v>
      </c>
      <c r="C16" s="43">
        <v>699</v>
      </c>
      <c r="D16" s="46" t="s">
        <v>38</v>
      </c>
      <c r="E16" s="44" t="s">
        <v>39</v>
      </c>
      <c r="F16" s="45">
        <v>9.9600000000000009</v>
      </c>
      <c r="G16" s="51">
        <v>105</v>
      </c>
      <c r="H16" s="51">
        <v>1.3</v>
      </c>
      <c r="I16" s="51">
        <v>0</v>
      </c>
      <c r="J16" s="53">
        <v>44.68</v>
      </c>
    </row>
    <row r="17" spans="1:12" x14ac:dyDescent="0.25">
      <c r="A17" s="7"/>
      <c r="B17" s="1" t="s">
        <v>24</v>
      </c>
      <c r="C17" s="43"/>
      <c r="D17" s="68" t="s">
        <v>27</v>
      </c>
      <c r="E17" s="39">
        <v>50</v>
      </c>
      <c r="F17" s="37">
        <v>7.92</v>
      </c>
      <c r="G17" s="34">
        <f>E17*116.9/50</f>
        <v>116.9</v>
      </c>
      <c r="H17" s="34">
        <f>E17*3.95/50</f>
        <v>3.95</v>
      </c>
      <c r="I17" s="34">
        <f>E17*0.5/50</f>
        <v>0.5</v>
      </c>
      <c r="J17" s="35">
        <f>E17*24.15/50</f>
        <v>24.15</v>
      </c>
    </row>
    <row r="18" spans="1:12" x14ac:dyDescent="0.25">
      <c r="A18" s="7"/>
      <c r="B18" s="1" t="s">
        <v>21</v>
      </c>
      <c r="C18" s="43"/>
      <c r="D18" s="46" t="s">
        <v>28</v>
      </c>
      <c r="E18" s="39">
        <v>30</v>
      </c>
      <c r="F18" s="45">
        <v>2.38</v>
      </c>
      <c r="G18" s="54">
        <f>E18*76/30</f>
        <v>76</v>
      </c>
      <c r="H18" s="54">
        <f>E18*1.44/30</f>
        <v>1.44</v>
      </c>
      <c r="I18" s="54">
        <f>E18*0.36/30</f>
        <v>0.36</v>
      </c>
      <c r="J18" s="55">
        <f>E18*13.14/30</f>
        <v>13.140000000000002</v>
      </c>
    </row>
    <row r="19" spans="1:12" x14ac:dyDescent="0.25">
      <c r="A19" s="7"/>
      <c r="B19" s="29"/>
      <c r="C19" s="29"/>
      <c r="D19" s="46"/>
      <c r="E19" s="47"/>
      <c r="F19" s="45"/>
      <c r="G19" s="54"/>
      <c r="H19" s="54"/>
      <c r="I19" s="54"/>
      <c r="J19" s="56"/>
    </row>
    <row r="20" spans="1:12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  <c r="K20" s="58"/>
      <c r="L20" s="5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2026-01-24T10:44:49Z</dcterms:modified>
</cp:coreProperties>
</file>