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ТП и Приказы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F15" i="8"/>
  <c r="E18" i="8" l="1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<sst xmlns="http://schemas.openxmlformats.org/spreadsheetml/2006/main" count="43" uniqueCount="42">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</sst>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164" fontId="3" fillId="5" borderId="17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1" fontId="3" fillId="5" borderId="17" xfId="0" applyNumberFormat="1" applyFont="1" applyFill="1" applyBorder="1" applyAlignment="1" applyProtection="1">
      <alignment horizontal="right"/>
      <protection locked="0"/>
    </xf>
    <xf numFmtId="1" fontId="3" fillId="5" borderId="22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64" fontId="3" fillId="5" borderId="22" xfId="0" applyNumberFormat="1" applyFont="1" applyFill="1" applyBorder="1" applyAlignment="1" applyProtection="1">
      <alignment horizontal="right"/>
      <protection locked="0"/>
    </xf>
    <xf numFmtId="1" fontId="0" fillId="0" borderId="0" xfId="0" applyNumberFormat="1" applyAlignment="1">
      <alignment horizontal="lef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7" xfId="0" applyFont="1" applyFill="1" applyBorder="1" applyAlignment="1">
      <alignment horizontal="center"/>
    </xf>
    <xf numFmtId="0" fontId="5" fillId="5" borderId="17" xfId="0" applyFont="1" applyFill="1" applyBorder="1"/>
    <xf numFmtId="49" fontId="5" fillId="5" borderId="17" xfId="0" applyNumberFormat="1" applyFont="1" applyFill="1" applyBorder="1" applyAlignment="1">
      <alignment horizontal="center"/>
    </xf>
    <xf numFmtId="2" fontId="5" fillId="5" borderId="17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41</v>
      </c>
      <c r="C1" s="75"/>
      <c r="D1" s="76"/>
      <c r="E1" t="s">
        <v>21</v>
      </c>
      <c r="F1" s="14"/>
      <c r="I1" t="s">
        <v>1</v>
      </c>
      <c r="J1" s="13">
        <v>46056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77.930000000000007</v>
      </c>
      <c r="G4" s="44">
        <v>427</v>
      </c>
      <c r="H4" s="44">
        <v>22.1</v>
      </c>
      <c r="I4" s="44">
        <v>16.600000000000001</v>
      </c>
      <c r="J4" s="51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3.7</v>
      </c>
      <c r="G5" s="44">
        <v>60</v>
      </c>
      <c r="H5" s="44">
        <v>0.3</v>
      </c>
      <c r="I5" s="44">
        <v>0</v>
      </c>
      <c r="J5" s="51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28.37</v>
      </c>
      <c r="G6" s="44">
        <v>108</v>
      </c>
      <c r="H6" s="44">
        <v>8</v>
      </c>
      <c r="I6" s="44">
        <v>8</v>
      </c>
      <c r="J6" s="51">
        <v>8.1999999999999993</v>
      </c>
    </row>
    <row r="7" spans="1:12" x14ac:dyDescent="0.25">
      <c r="A7" s="5"/>
      <c r="B7" s="1"/>
      <c r="C7" s="31"/>
      <c r="D7" s="33"/>
      <c r="E7" s="34"/>
      <c r="F7" s="35"/>
      <c r="G7" s="44"/>
      <c r="H7" s="44"/>
      <c r="I7" s="44"/>
      <c r="J7" s="51"/>
    </row>
    <row r="8" spans="1:12" ht="15.75" thickBot="1" x14ac:dyDescent="0.3">
      <c r="A8" s="6"/>
      <c r="B8" s="7"/>
      <c r="C8" s="27"/>
      <c r="D8" s="37"/>
      <c r="E8" s="38"/>
      <c r="F8" s="39"/>
      <c r="G8" s="47"/>
      <c r="H8" s="47"/>
      <c r="I8" s="47"/>
      <c r="J8" s="54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5"/>
      <c r="H9" s="55"/>
      <c r="I9" s="55"/>
      <c r="J9" s="56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7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46"/>
      <c r="K11" s="62"/>
      <c r="L11" s="60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8"/>
      <c r="H12" s="48"/>
      <c r="I12" s="48"/>
      <c r="J12" s="49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1">
        <v>263</v>
      </c>
      <c r="F13" s="35">
        <v>25.28</v>
      </c>
      <c r="G13" s="44">
        <v>142</v>
      </c>
      <c r="H13" s="44">
        <v>5.4</v>
      </c>
      <c r="I13" s="44">
        <v>5.6</v>
      </c>
      <c r="J13" s="58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44.32</v>
      </c>
      <c r="G14" s="44">
        <v>235</v>
      </c>
      <c r="H14" s="44">
        <v>14.3</v>
      </c>
      <c r="I14" s="44">
        <v>13</v>
      </c>
      <c r="J14" s="51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f>18.11+7.57</f>
        <v>25.68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1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7.17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3" t="s">
        <v>40</v>
      </c>
      <c r="E17" s="72">
        <v>50</v>
      </c>
      <c r="F17" s="29">
        <v>5</v>
      </c>
      <c r="G17" s="52">
        <f>E17*116.9/50</f>
        <v>116.9</v>
      </c>
      <c r="H17" s="52">
        <f>E17*3.95/50</f>
        <v>3.95</v>
      </c>
      <c r="I17" s="52">
        <f>E17*0.5/50</f>
        <v>0.5</v>
      </c>
      <c r="J17" s="53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f>F18/72.857*1000</f>
        <v>35.000068627585541</v>
      </c>
      <c r="F18" s="35">
        <v>2.5499999999999998</v>
      </c>
      <c r="G18" s="50">
        <f>E18*76/30</f>
        <v>88.666840523216706</v>
      </c>
      <c r="H18" s="50">
        <f>E18*1.44/30</f>
        <v>1.6800032941241059</v>
      </c>
      <c r="I18" s="50">
        <f>E18*0.36/30</f>
        <v>0.42000082353102647</v>
      </c>
      <c r="J18" s="59">
        <f>E18*13.14/30</f>
        <v>15.330030058882468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7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46"/>
      <c r="K20" s="62"/>
      <c r="L20" s="60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ИРЦ</cp:lastModifiedBy>
  <cp:lastPrinted>2021-05-18T10:32:40Z</cp:lastPrinted>
  <dcterms:created xsi:type="dcterms:W3CDTF">2015-06-05T18:19:34Z</dcterms:created>
  <dcterms:modified xsi:type="dcterms:W3CDTF">2026-02-03T09:12:51Z</dcterms:modified>
</cp:coreProperties>
</file>