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п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17" i="1" l="1"/>
  <c r="J17" i="1"/>
  <c r="I17" i="1" l="1"/>
  <c r="H17" i="1"/>
  <c r="J6" i="1" l="1"/>
  <c r="J18" i="1" l="1"/>
  <c r="J4" i="1"/>
  <c r="I4" i="1"/>
  <c r="H4" i="1"/>
  <c r="G4" i="1"/>
  <c r="G6" i="1" l="1"/>
  <c r="I6" i="1"/>
  <c r="H6" i="1"/>
  <c r="G18" i="1"/>
  <c r="I18" i="1"/>
  <c r="H1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<sst xmlns="http://schemas.openxmlformats.org/spreadsheetml/2006/main" count="45" uniqueCount="41">
  <si>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</si>
  <si>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</si>
  <si>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</si>
  <si>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</si>
  <si>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</si>
  <si>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</si>
  <si>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</si>
  <si>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</si>
  <si>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</si>
  <si>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</si>
  <si>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</si>
  <si>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</si>
  <si>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</si>
  <si>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</si>
  <si>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</si>
  <si>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</si>
  <si>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</si>
  <si>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</si>
  <si>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</si>
  <si>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</si>
  <si>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</si>
  <si>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</si>
  <si>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</si>
  <si>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</si>
  <si>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</si>
  <si>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мясная с вермишелью отварной</t>
  </si>
  <si>
    <t>200</t>
  </si>
  <si>
    <t>Батон</t>
  </si>
  <si>
    <t>Плов из птицы</t>
  </si>
  <si>
    <t>Хлеб ржаной</t>
  </si>
  <si>
    <t>180</t>
  </si>
  <si>
    <t>150</t>
  </si>
  <si>
    <t>451/516</t>
  </si>
  <si>
    <t>напиток</t>
  </si>
  <si>
    <t>Напиток апельсиновый</t>
  </si>
  <si>
    <t>кисломол.</t>
  </si>
  <si>
    <t>Суп из овощей с цыпленком, сметаной</t>
  </si>
  <si>
    <t>Сок фруктовый</t>
  </si>
  <si>
    <t>Фрукты</t>
  </si>
  <si>
    <t>йогурт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</si>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</sst>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rgb="FFFFFFCC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4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49" fontId="6" fillId="4" borderId="19" xfId="0" applyNumberFormat="1" applyFont="1" applyFill="1" applyBorder="1" applyAlignment="1">
      <alignment horizontal="center"/>
    </xf>
    <xf numFmtId="2" fontId="6" fillId="4" borderId="19" xfId="0" applyNumberFormat="1" applyFont="1" applyFill="1" applyBorder="1" applyAlignment="1">
      <alignment horizontal="center"/>
    </xf>
    <xf numFmtId="0" fontId="6" fillId="4" borderId="19" xfId="0" applyFont="1" applyFill="1" applyBorder="1"/>
    <xf numFmtId="1" fontId="6" fillId="4" borderId="19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right"/>
    </xf>
    <xf numFmtId="49" fontId="7" fillId="4" borderId="19" xfId="0" applyNumberFormat="1" applyFont="1" applyFill="1" applyBorder="1" applyAlignment="1">
      <alignment horizontal="center"/>
    </xf>
    <xf numFmtId="2" fontId="7" fillId="4" borderId="19" xfId="0" applyNumberFormat="1" applyFont="1" applyFill="1" applyBorder="1" applyAlignment="1">
      <alignment horizontal="center"/>
    </xf>
    <xf numFmtId="0" fontId="7" fillId="4" borderId="19" xfId="0" applyFont="1" applyFill="1" applyBorder="1"/>
    <xf numFmtId="0" fontId="4" fillId="4" borderId="20" xfId="0" applyFont="1" applyFill="1" applyBorder="1" applyAlignment="1">
      <alignment horizontal="right"/>
    </xf>
    <xf numFmtId="2" fontId="4" fillId="4" borderId="22" xfId="0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8" fillId="4" borderId="19" xfId="0" applyFont="1" applyFill="1" applyBorder="1" applyAlignment="1">
      <alignment horizontal="right"/>
    </xf>
    <xf numFmtId="0" fontId="8" fillId="4" borderId="19" xfId="0" applyFont="1" applyFill="1" applyBorder="1" applyAlignment="1" applyProtection="1">
      <alignment horizontal="right"/>
      <protection locked="0"/>
    </xf>
    <xf numFmtId="0" fontId="8" fillId="4" borderId="22" xfId="0" applyFont="1" applyFill="1" applyBorder="1" applyAlignment="1">
      <alignment horizontal="right"/>
    </xf>
    <xf numFmtId="0" fontId="8" fillId="4" borderId="21" xfId="0" applyFont="1" applyFill="1" applyBorder="1" applyAlignment="1" applyProtection="1">
      <alignment horizontal="right"/>
      <protection locked="0"/>
    </xf>
    <xf numFmtId="1" fontId="0" fillId="0" borderId="0" xfId="0" applyNumberFormat="1"/>
    <xf numFmtId="0" fontId="6" fillId="4" borderId="23" xfId="0" applyFont="1" applyFill="1" applyBorder="1" applyAlignment="1">
      <alignment wrapText="1"/>
    </xf>
    <xf numFmtId="2" fontId="6" fillId="4" borderId="24" xfId="0" applyNumberFormat="1" applyFont="1" applyFill="1" applyBorder="1" applyAlignment="1">
      <alignment horizontal="center"/>
    </xf>
    <xf numFmtId="1" fontId="0" fillId="2" borderId="25" xfId="0" applyNumberFormat="1" applyFill="1" applyBorder="1" applyProtection="1">
      <protection locked="0"/>
    </xf>
    <xf numFmtId="49" fontId="6" fillId="4" borderId="26" xfId="0" applyNumberFormat="1" applyFont="1" applyFill="1" applyBorder="1" applyAlignment="1">
      <alignment horizontal="center"/>
    </xf>
    <xf numFmtId="0" fontId="0" fillId="2" borderId="1" xfId="0" applyFill="1" applyBorder="1"/>
    <xf numFmtId="0" fontId="7" fillId="5" borderId="19" xfId="0" applyFont="1" applyFill="1" applyBorder="1" applyAlignment="1" applyProtection="1">
      <alignment horizontal="center"/>
      <protection locked="0"/>
    </xf>
    <xf numFmtId="0" fontId="7" fillId="5" borderId="19" xfId="0" applyFont="1" applyFill="1" applyBorder="1" applyProtection="1">
      <protection locked="0"/>
    </xf>
    <xf numFmtId="49" fontId="7" fillId="5" borderId="19" xfId="0" applyNumberFormat="1" applyFont="1" applyFill="1" applyBorder="1" applyAlignment="1" applyProtection="1">
      <alignment horizontal="center"/>
      <protection locked="0"/>
    </xf>
    <xf numFmtId="2" fontId="7" fillId="5" borderId="19" xfId="0" applyNumberFormat="1" applyFont="1" applyFill="1" applyBorder="1" applyAlignment="1" applyProtection="1">
      <alignment horizontal="center"/>
      <protection locked="0"/>
    </xf>
    <xf numFmtId="0" fontId="3" fillId="6" borderId="27" xfId="0" applyFont="1" applyFill="1" applyBorder="1" applyAlignment="1" applyProtection="1">
      <alignment horizontal="center" vertical="top" wrapText="1"/>
      <protection locked="0"/>
    </xf>
    <xf numFmtId="0" fontId="2" fillId="6" borderId="27" xfId="0" applyFont="1" applyFill="1" applyBorder="1" applyAlignment="1" applyProtection="1">
      <alignment vertical="top" wrapText="1"/>
      <protection locked="0"/>
    </xf>
    <xf numFmtId="0" fontId="1" fillId="6" borderId="2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zoomScaleNormal="100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1" t="s">
        <v>40</v>
      </c>
      <c r="C1" s="72"/>
      <c r="D1" s="73"/>
      <c r="E1" t="s">
        <v>20</v>
      </c>
      <c r="F1" s="24"/>
      <c r="I1" t="s">
        <v>1</v>
      </c>
      <c r="J1" s="23">
        <v>46146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32</v>
      </c>
      <c r="D4" s="30" t="s">
        <v>25</v>
      </c>
      <c r="E4" s="42">
        <v>240</v>
      </c>
      <c r="F4" s="52">
        <f>46.09+10.81</f>
        <v>56.900000000000006</v>
      </c>
      <c r="G4" s="15">
        <f>253.6+221</f>
        <v>474.6</v>
      </c>
      <c r="H4" s="15">
        <f>13.2+5.3</f>
        <v>18.5</v>
      </c>
      <c r="I4" s="15">
        <f>18.7+6.2</f>
        <v>24.9</v>
      </c>
      <c r="J4" s="16">
        <f>8+35.3</f>
        <v>43.3</v>
      </c>
    </row>
    <row r="5" spans="1:12" x14ac:dyDescent="0.25">
      <c r="A5" s="7"/>
      <c r="B5" s="1" t="s">
        <v>33</v>
      </c>
      <c r="C5" s="64">
        <v>707</v>
      </c>
      <c r="D5" s="65" t="s">
        <v>37</v>
      </c>
      <c r="E5" s="66" t="s">
        <v>30</v>
      </c>
      <c r="F5" s="67">
        <v>13.5</v>
      </c>
      <c r="G5" s="55">
        <v>108</v>
      </c>
      <c r="H5" s="55">
        <v>1.4</v>
      </c>
      <c r="I5" s="55">
        <v>0</v>
      </c>
      <c r="J5" s="57">
        <v>25.6</v>
      </c>
    </row>
    <row r="6" spans="1:12" x14ac:dyDescent="0.25">
      <c r="A6" s="7"/>
      <c r="B6" s="1" t="s">
        <v>21</v>
      </c>
      <c r="C6" s="2"/>
      <c r="D6" s="70" t="s">
        <v>27</v>
      </c>
      <c r="E6" s="43">
        <v>25</v>
      </c>
      <c r="F6" s="53">
        <v>3.6</v>
      </c>
      <c r="G6" s="34">
        <f>E6*116.9/50</f>
        <v>58.45</v>
      </c>
      <c r="H6" s="34">
        <f>E6*3.95/50</f>
        <v>1.9750000000000001</v>
      </c>
      <c r="I6" s="34">
        <f>E6*0.5/50</f>
        <v>0.25</v>
      </c>
      <c r="J6" s="35">
        <f>E6*24.15/50</f>
        <v>12.074999999999999</v>
      </c>
    </row>
    <row r="7" spans="1:12" x14ac:dyDescent="0.25">
      <c r="A7" s="7"/>
      <c r="B7" s="63" t="s">
        <v>18</v>
      </c>
      <c r="C7" s="2"/>
      <c r="D7" s="48" t="s">
        <v>38</v>
      </c>
      <c r="E7" s="46" t="s">
        <v>31</v>
      </c>
      <c r="F7" s="47">
        <v>36</v>
      </c>
      <c r="G7" s="54">
        <v>60</v>
      </c>
      <c r="H7" s="54">
        <v>0.5</v>
      </c>
      <c r="I7" s="54">
        <v>0</v>
      </c>
      <c r="J7" s="56">
        <v>12.9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18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58"/>
      <c r="L11" s="58"/>
    </row>
    <row r="12" spans="1:12" x14ac:dyDescent="0.25">
      <c r="A12" s="7" t="s">
        <v>13</v>
      </c>
      <c r="B12" s="10" t="s">
        <v>14</v>
      </c>
      <c r="C12" s="3"/>
      <c r="D12" s="33"/>
      <c r="E12" s="61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37">
        <v>135</v>
      </c>
      <c r="D13" s="59" t="s">
        <v>36</v>
      </c>
      <c r="E13" s="43">
        <v>285</v>
      </c>
      <c r="F13" s="60">
        <v>18.13</v>
      </c>
      <c r="G13" s="45">
        <v>184</v>
      </c>
      <c r="H13" s="45">
        <v>5.25</v>
      </c>
      <c r="I13" s="45">
        <v>9.5</v>
      </c>
      <c r="J13" s="49">
        <v>9.6199999999999992</v>
      </c>
    </row>
    <row r="14" spans="1:12" x14ac:dyDescent="0.25">
      <c r="A14" s="7"/>
      <c r="B14" s="1" t="s">
        <v>16</v>
      </c>
      <c r="C14" s="37">
        <v>492</v>
      </c>
      <c r="D14" s="40" t="s">
        <v>28</v>
      </c>
      <c r="E14" s="62" t="s">
        <v>26</v>
      </c>
      <c r="F14" s="39">
        <v>48.96</v>
      </c>
      <c r="G14" s="45">
        <v>371.8</v>
      </c>
      <c r="H14" s="45">
        <v>23</v>
      </c>
      <c r="I14" s="45">
        <v>15.4</v>
      </c>
      <c r="J14" s="51">
        <v>45.6</v>
      </c>
    </row>
    <row r="15" spans="1:12" x14ac:dyDescent="0.25">
      <c r="A15" s="7"/>
      <c r="B15" s="1" t="s">
        <v>17</v>
      </c>
      <c r="C15" s="37"/>
      <c r="D15" s="40"/>
      <c r="E15" s="38"/>
      <c r="F15" s="39"/>
      <c r="G15" s="45"/>
      <c r="H15" s="45"/>
      <c r="I15" s="45"/>
      <c r="J15" s="51"/>
    </row>
    <row r="16" spans="1:12" x14ac:dyDescent="0.25">
      <c r="A16" s="7"/>
      <c r="B16" s="1" t="s">
        <v>33</v>
      </c>
      <c r="C16" s="37">
        <v>699</v>
      </c>
      <c r="D16" s="40" t="s">
        <v>34</v>
      </c>
      <c r="E16" s="38" t="s">
        <v>30</v>
      </c>
      <c r="F16" s="39">
        <v>7.17</v>
      </c>
      <c r="G16" s="45">
        <v>86.4</v>
      </c>
      <c r="H16" s="45">
        <v>0.09</v>
      </c>
      <c r="I16" s="45">
        <v>0</v>
      </c>
      <c r="J16" s="51">
        <v>21.6</v>
      </c>
    </row>
    <row r="17" spans="1:12" x14ac:dyDescent="0.25">
      <c r="A17" s="7"/>
      <c r="B17" s="1" t="s">
        <v>22</v>
      </c>
      <c r="C17" s="36"/>
      <c r="D17" s="70" t="s">
        <v>27</v>
      </c>
      <c r="E17" s="68">
        <v>50</v>
      </c>
      <c r="F17" s="53">
        <v>2.9</v>
      </c>
      <c r="G17" s="34">
        <f>E17*116.9/50</f>
        <v>116.9</v>
      </c>
      <c r="H17" s="34">
        <f>E17*3.95/50</f>
        <v>3.95</v>
      </c>
      <c r="I17" s="34">
        <f>E17*0.5/50</f>
        <v>0.5</v>
      </c>
      <c r="J17" s="35">
        <f>E17*24.15/50</f>
        <v>24.15</v>
      </c>
    </row>
    <row r="18" spans="1:12" x14ac:dyDescent="0.25">
      <c r="A18" s="7"/>
      <c r="B18" s="1" t="s">
        <v>19</v>
      </c>
      <c r="C18" s="36"/>
      <c r="D18" s="48" t="s">
        <v>29</v>
      </c>
      <c r="E18" s="68">
        <v>30</v>
      </c>
      <c r="F18" s="39">
        <v>1.66</v>
      </c>
      <c r="G18" s="34">
        <f>E18*76/30</f>
        <v>76</v>
      </c>
      <c r="H18" s="34">
        <f>E18*1.44/30</f>
        <v>1.44</v>
      </c>
      <c r="I18" s="34">
        <f>E18*0.36/30</f>
        <v>0.36</v>
      </c>
      <c r="J18" s="50">
        <f>E18*13.14/30</f>
        <v>13.140000000000002</v>
      </c>
    </row>
    <row r="19" spans="1:12" x14ac:dyDescent="0.25">
      <c r="A19" s="7"/>
      <c r="B19" s="2" t="s">
        <v>35</v>
      </c>
      <c r="C19" s="29"/>
      <c r="D19" s="69" t="s">
        <v>39</v>
      </c>
      <c r="E19" s="41">
        <v>100</v>
      </c>
      <c r="F19" s="39">
        <v>31.18</v>
      </c>
      <c r="G19" s="45">
        <v>116</v>
      </c>
      <c r="H19" s="45">
        <v>5.6</v>
      </c>
      <c r="I19" s="45">
        <v>6.4</v>
      </c>
      <c r="J19" s="51">
        <v>8.1999999999999993</v>
      </c>
    </row>
    <row r="20" spans="1:12" ht="15.75" thickBot="1" x14ac:dyDescent="0.3">
      <c r="A20" s="8"/>
      <c r="B20" s="9"/>
      <c r="C20" s="9"/>
      <c r="D20" s="40"/>
      <c r="E20" s="44"/>
      <c r="F20" s="27"/>
      <c r="G20" s="19"/>
      <c r="H20" s="19"/>
      <c r="I20" s="19"/>
      <c r="J20" s="20"/>
      <c r="K20" s="58"/>
      <c r="L20" s="5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2026-05-01T16:05:10Z</dcterms:modified>
</cp:coreProperties>
</file>